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Видеоэкраны!$A$1:$Y$2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" i="1" l="1"/>
  <c r="Q2" i="1" s="1"/>
  <c r="O42" i="1"/>
  <c r="Q42" i="1" s="1"/>
  <c r="O41" i="1"/>
  <c r="Q41" i="1" s="1"/>
  <c r="O40" i="1"/>
  <c r="Q40" i="1" s="1"/>
  <c r="O39" i="1"/>
  <c r="Q39" i="1" s="1"/>
  <c r="O38" i="1"/>
  <c r="Q38" i="1" s="1"/>
  <c r="O37" i="1"/>
  <c r="Q37" i="1" s="1"/>
  <c r="O36" i="1"/>
  <c r="Q36" i="1" s="1"/>
  <c r="O35" i="1"/>
  <c r="Q35" i="1" s="1"/>
  <c r="O34" i="1"/>
  <c r="Q34" i="1" s="1"/>
  <c r="O33" i="1"/>
  <c r="Q33" i="1" s="1"/>
  <c r="O32" i="1"/>
  <c r="Q32" i="1" s="1"/>
  <c r="O31" i="1"/>
  <c r="Q31" i="1" s="1"/>
  <c r="O30" i="1"/>
  <c r="Q30" i="1" s="1"/>
  <c r="O29" i="1"/>
  <c r="Q29" i="1" s="1"/>
  <c r="O28" i="1"/>
  <c r="Q28" i="1" s="1"/>
  <c r="O27" i="1"/>
  <c r="Q27" i="1" s="1"/>
  <c r="O26" i="1"/>
  <c r="Q26" i="1" s="1"/>
  <c r="O25" i="1"/>
  <c r="Q25" i="1" s="1"/>
  <c r="O24" i="1"/>
  <c r="Q24" i="1" s="1"/>
  <c r="O23" i="1"/>
  <c r="Q23" i="1" s="1"/>
  <c r="O22" i="1"/>
  <c r="Q22" i="1" s="1"/>
  <c r="O21" i="1"/>
  <c r="Q21" i="1" s="1"/>
  <c r="O20" i="1"/>
  <c r="Q20" i="1" s="1"/>
  <c r="O19" i="1"/>
  <c r="Q19" i="1" s="1"/>
  <c r="O18" i="1"/>
  <c r="Q18" i="1" s="1"/>
  <c r="O17" i="1"/>
  <c r="Q17" i="1" s="1"/>
  <c r="O16" i="1"/>
  <c r="Q16" i="1" s="1"/>
  <c r="O15" i="1"/>
  <c r="Q15" i="1" s="1"/>
  <c r="O14" i="1"/>
  <c r="Q14" i="1" s="1"/>
  <c r="O13" i="1"/>
  <c r="Q13" i="1" s="1"/>
  <c r="O12" i="1"/>
  <c r="Q12" i="1" s="1"/>
  <c r="O11" i="1"/>
  <c r="Q11" i="1" s="1"/>
  <c r="O10" i="1"/>
  <c r="Q10" i="1" s="1"/>
  <c r="O9" i="1"/>
  <c r="Q9" i="1" s="1"/>
  <c r="O8" i="1"/>
  <c r="Q8" i="1" s="1"/>
  <c r="O7" i="1"/>
  <c r="Q7" i="1" s="1"/>
  <c r="O6" i="1"/>
  <c r="Q6" i="1" s="1"/>
  <c r="O5" i="1"/>
  <c r="Q5" i="1" s="1"/>
  <c r="O4" i="1"/>
  <c r="Q4" i="1" s="1"/>
  <c r="O3" i="1"/>
  <c r="Q3" i="1" s="1"/>
  <c r="R7" i="1" l="1"/>
  <c r="V7" i="1"/>
  <c r="U7" i="1"/>
  <c r="S7" i="1"/>
  <c r="W7" i="1"/>
  <c r="T7" i="1"/>
  <c r="R15" i="1"/>
  <c r="V15" i="1"/>
  <c r="U15" i="1"/>
  <c r="S15" i="1"/>
  <c r="W15" i="1"/>
  <c r="T15" i="1"/>
  <c r="R23" i="1"/>
  <c r="V23" i="1"/>
  <c r="S23" i="1"/>
  <c r="W23" i="1"/>
  <c r="T23" i="1"/>
  <c r="U23" i="1"/>
  <c r="R31" i="1"/>
  <c r="V31" i="1"/>
  <c r="S31" i="1"/>
  <c r="W31" i="1"/>
  <c r="T31" i="1"/>
  <c r="U31" i="1"/>
  <c r="R2" i="1"/>
  <c r="W2" i="1"/>
  <c r="S2" i="1"/>
  <c r="V2" i="1"/>
  <c r="U2" i="1"/>
  <c r="T2" i="1"/>
  <c r="T8" i="1"/>
  <c r="U8" i="1"/>
  <c r="S8" i="1"/>
  <c r="R8" i="1"/>
  <c r="V8" i="1"/>
  <c r="W8" i="1"/>
  <c r="T16" i="1"/>
  <c r="U16" i="1"/>
  <c r="W16" i="1"/>
  <c r="R16" i="1"/>
  <c r="V16" i="1"/>
  <c r="S16" i="1"/>
  <c r="T24" i="1"/>
  <c r="W24" i="1"/>
  <c r="U24" i="1"/>
  <c r="S24" i="1"/>
  <c r="R24" i="1"/>
  <c r="V24" i="1"/>
  <c r="T32" i="1"/>
  <c r="W32" i="1"/>
  <c r="U32" i="1"/>
  <c r="S32" i="1"/>
  <c r="R32" i="1"/>
  <c r="V32" i="1"/>
  <c r="T36" i="1"/>
  <c r="W36" i="1"/>
  <c r="U36" i="1"/>
  <c r="S36" i="1"/>
  <c r="R36" i="1"/>
  <c r="V36" i="1"/>
  <c r="R9" i="1"/>
  <c r="V9" i="1"/>
  <c r="U9" i="1"/>
  <c r="S9" i="1"/>
  <c r="W9" i="1"/>
  <c r="T9" i="1"/>
  <c r="R17" i="1"/>
  <c r="V17" i="1"/>
  <c r="U17" i="1"/>
  <c r="S17" i="1"/>
  <c r="W17" i="1"/>
  <c r="T17" i="1"/>
  <c r="R21" i="1"/>
  <c r="V21" i="1"/>
  <c r="S21" i="1"/>
  <c r="W21" i="1"/>
  <c r="T21" i="1"/>
  <c r="U21" i="1"/>
  <c r="R25" i="1"/>
  <c r="V25" i="1"/>
  <c r="S25" i="1"/>
  <c r="W25" i="1"/>
  <c r="T25" i="1"/>
  <c r="U25" i="1"/>
  <c r="R29" i="1"/>
  <c r="V29" i="1"/>
  <c r="S29" i="1"/>
  <c r="W29" i="1"/>
  <c r="T29" i="1"/>
  <c r="U29" i="1"/>
  <c r="R33" i="1"/>
  <c r="V33" i="1"/>
  <c r="S33" i="1"/>
  <c r="W33" i="1"/>
  <c r="T33" i="1"/>
  <c r="U33" i="1"/>
  <c r="R37" i="1"/>
  <c r="V37" i="1"/>
  <c r="S37" i="1"/>
  <c r="W37" i="1"/>
  <c r="T37" i="1"/>
  <c r="U37" i="1"/>
  <c r="R41" i="1"/>
  <c r="V41" i="1"/>
  <c r="S41" i="1"/>
  <c r="W41" i="1"/>
  <c r="T41" i="1"/>
  <c r="U41" i="1"/>
  <c r="R3" i="1"/>
  <c r="V3" i="1"/>
  <c r="S3" i="1"/>
  <c r="W3" i="1"/>
  <c r="T3" i="1"/>
  <c r="U3" i="1"/>
  <c r="R11" i="1"/>
  <c r="V11" i="1"/>
  <c r="U11" i="1"/>
  <c r="S11" i="1"/>
  <c r="W11" i="1"/>
  <c r="T11" i="1"/>
  <c r="R19" i="1"/>
  <c r="V19" i="1"/>
  <c r="U19" i="1"/>
  <c r="S19" i="1"/>
  <c r="W19" i="1"/>
  <c r="T19" i="1"/>
  <c r="R27" i="1"/>
  <c r="V27" i="1"/>
  <c r="S27" i="1"/>
  <c r="W27" i="1"/>
  <c r="T27" i="1"/>
  <c r="U27" i="1"/>
  <c r="R35" i="1"/>
  <c r="V35" i="1"/>
  <c r="S35" i="1"/>
  <c r="W35" i="1"/>
  <c r="T35" i="1"/>
  <c r="U35" i="1"/>
  <c r="R39" i="1"/>
  <c r="V39" i="1"/>
  <c r="S39" i="1"/>
  <c r="W39" i="1"/>
  <c r="T39" i="1"/>
  <c r="U39" i="1"/>
  <c r="T4" i="1"/>
  <c r="W4" i="1"/>
  <c r="U4" i="1"/>
  <c r="S4" i="1"/>
  <c r="R4" i="1"/>
  <c r="V4" i="1"/>
  <c r="T12" i="1"/>
  <c r="U12" i="1"/>
  <c r="W12" i="1"/>
  <c r="R12" i="1"/>
  <c r="V12" i="1"/>
  <c r="S12" i="1"/>
  <c r="T20" i="1"/>
  <c r="W20" i="1"/>
  <c r="U20" i="1"/>
  <c r="S20" i="1"/>
  <c r="R20" i="1"/>
  <c r="V20" i="1"/>
  <c r="T28" i="1"/>
  <c r="W28" i="1"/>
  <c r="U28" i="1"/>
  <c r="S28" i="1"/>
  <c r="R28" i="1"/>
  <c r="V28" i="1"/>
  <c r="T40" i="1"/>
  <c r="W40" i="1"/>
  <c r="U40" i="1"/>
  <c r="S40" i="1"/>
  <c r="R40" i="1"/>
  <c r="V40" i="1"/>
  <c r="R5" i="1"/>
  <c r="V5" i="1"/>
  <c r="S5" i="1"/>
  <c r="W5" i="1"/>
  <c r="T5" i="1"/>
  <c r="U5" i="1"/>
  <c r="R13" i="1"/>
  <c r="V13" i="1"/>
  <c r="U13" i="1"/>
  <c r="S13" i="1"/>
  <c r="W13" i="1"/>
  <c r="T13" i="1"/>
  <c r="T6" i="1"/>
  <c r="U6" i="1"/>
  <c r="S6" i="1"/>
  <c r="R6" i="1"/>
  <c r="V6" i="1"/>
  <c r="W6" i="1"/>
  <c r="T10" i="1"/>
  <c r="U10" i="1"/>
  <c r="S10" i="1"/>
  <c r="R10" i="1"/>
  <c r="V10" i="1"/>
  <c r="W10" i="1"/>
  <c r="T14" i="1"/>
  <c r="U14" i="1"/>
  <c r="W14" i="1"/>
  <c r="R14" i="1"/>
  <c r="V14" i="1"/>
  <c r="S14" i="1"/>
  <c r="T18" i="1"/>
  <c r="U18" i="1"/>
  <c r="S18" i="1"/>
  <c r="R18" i="1"/>
  <c r="V18" i="1"/>
  <c r="W18" i="1"/>
  <c r="T22" i="1"/>
  <c r="W22" i="1"/>
  <c r="U22" i="1"/>
  <c r="S22" i="1"/>
  <c r="R22" i="1"/>
  <c r="V22" i="1"/>
  <c r="T26" i="1"/>
  <c r="W26" i="1"/>
  <c r="U26" i="1"/>
  <c r="S26" i="1"/>
  <c r="R26" i="1"/>
  <c r="V26" i="1"/>
  <c r="T30" i="1"/>
  <c r="W30" i="1"/>
  <c r="U30" i="1"/>
  <c r="S30" i="1"/>
  <c r="R30" i="1"/>
  <c r="V30" i="1"/>
  <c r="T34" i="1"/>
  <c r="W34" i="1"/>
  <c r="U34" i="1"/>
  <c r="S34" i="1"/>
  <c r="R34" i="1"/>
  <c r="V34" i="1"/>
  <c r="T38" i="1"/>
  <c r="W38" i="1"/>
  <c r="U38" i="1"/>
  <c r="S38" i="1"/>
  <c r="R38" i="1"/>
  <c r="V38" i="1"/>
  <c r="T42" i="1"/>
  <c r="W42" i="1"/>
  <c r="U42" i="1"/>
  <c r="S42" i="1"/>
  <c r="R42" i="1"/>
  <c r="V42" i="1"/>
</calcChain>
</file>

<file path=xl/sharedStrings.xml><?xml version="1.0" encoding="utf-8"?>
<sst xmlns="http://schemas.openxmlformats.org/spreadsheetml/2006/main" count="599" uniqueCount="191">
  <si>
    <t>Город</t>
  </si>
  <si>
    <t>Адрес</t>
  </si>
  <si>
    <t>Фото</t>
  </si>
  <si>
    <t>Карта</t>
  </si>
  <si>
    <t>Способ показа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</si>
  <si>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</si>
  <si>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</si>
  <si>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</si>
  <si>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</si>
  <si>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</si>
  <si>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</si>
  <si>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Размеры, м.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</si>
  <si>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</si>
  <si>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</si>
  <si>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</si>
  <si>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</si>
  <si>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</si>
  <si>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</si>
  <si>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>Название БЦ</t>
  </si>
  <si>
    <t>Бизнес-Центр</t>
  </si>
  <si>
    <t xml:space="preserve"> Выходов в час на 1 экране</t>
  </si>
  <si>
    <t>Выходов в день на 1 экране</t>
  </si>
  <si>
    <t>Выходов за период на 1 экране</t>
  </si>
  <si>
    <t>Реклама на видеоэкране</t>
  </si>
  <si>
    <t>Ролик 10 сек.</t>
  </si>
  <si>
    <t>Ролик 20 сек.</t>
  </si>
  <si>
    <t>Ролик 30 сек.</t>
  </si>
  <si>
    <t>Нижний Новгород</t>
  </si>
  <si>
    <t>БЦ Время</t>
  </si>
  <si>
    <t>ESQUIRE</t>
  </si>
  <si>
    <t>БЦ Созвездие</t>
  </si>
  <si>
    <t>БЦ Фабрика</t>
  </si>
  <si>
    <t>БЦ Проспект Ленина 73</t>
  </si>
  <si>
    <t>БЦ Малахит</t>
  </si>
  <si>
    <t>БЦ МаршалаКазакова 3А</t>
  </si>
  <si>
    <t>Холодный 10а (около лифта)</t>
  </si>
  <si>
    <t>Холодный 10а (около турникета)</t>
  </si>
  <si>
    <t>БЦ Алексеевская 26</t>
  </si>
  <si>
    <t>БЦ Две башни-Квадратная</t>
  </si>
  <si>
    <t>БЦ Две башни-Круглая</t>
  </si>
  <si>
    <t>БЦ Большая Печерская 24</t>
  </si>
  <si>
    <t>БЦ Нижполиграф</t>
  </si>
  <si>
    <t>БЦ Варварская 40</t>
  </si>
  <si>
    <t>БЦ ЦМТ</t>
  </si>
  <si>
    <t>БЦ Пушкинский</t>
  </si>
  <si>
    <t>БЦ Новая Площадь</t>
  </si>
  <si>
    <t xml:space="preserve">БЦ Костина, 4 </t>
  </si>
  <si>
    <t>Столица Нижний (около лифта)</t>
  </si>
  <si>
    <t>Столица Нижний (2 монитор)</t>
  </si>
  <si>
    <t xml:space="preserve">БЦ Богемия Палас </t>
  </si>
  <si>
    <t>БЦ Нестерова 9</t>
  </si>
  <si>
    <t>БЦ Приволжье</t>
  </si>
  <si>
    <t>БЦ Интерно</t>
  </si>
  <si>
    <t>БЦ на Родионова 192Д</t>
  </si>
  <si>
    <t>БЦ Семашко 37</t>
  </si>
  <si>
    <t>БЦ Ульянова 10а</t>
  </si>
  <si>
    <t>БЦ Ульянова 26/11</t>
  </si>
  <si>
    <t>ТЦ Фестиваль</t>
  </si>
  <si>
    <t>БЦ Мыза</t>
  </si>
  <si>
    <t>БЦ На Гагарина</t>
  </si>
  <si>
    <t>БЦ Проспект</t>
  </si>
  <si>
    <t>БЦ Сириус</t>
  </si>
  <si>
    <t>БЦ Зайцев</t>
  </si>
  <si>
    <t xml:space="preserve">БЦ Каскад HOUSE </t>
  </si>
  <si>
    <t>БЦ Теледом</t>
  </si>
  <si>
    <t>БЦ Орбита 2</t>
  </si>
  <si>
    <t>БЦ Орбита</t>
  </si>
  <si>
    <t>БЦ Лондон</t>
  </si>
  <si>
    <t>БЦ Business Park на Ошарской</t>
  </si>
  <si>
    <t>ул. Керченская, 13</t>
  </si>
  <si>
    <t>ул. Советская, 18Б</t>
  </si>
  <si>
    <t>ш. Сормовское, 1д</t>
  </si>
  <si>
    <t>пер. Мотальный, 10а</t>
  </si>
  <si>
    <t>Пр. Ленина, 73</t>
  </si>
  <si>
    <t>ул.  Маршала Казакова, 3</t>
  </si>
  <si>
    <t xml:space="preserve">ул. Маршала Казакова, 3 А </t>
  </si>
  <si>
    <t>пер. Холодный, 10а</t>
  </si>
  <si>
    <t>ул. Алексеевская, 26</t>
  </si>
  <si>
    <t>ул. Белинского, 32</t>
  </si>
  <si>
    <t>ул. Большая Печерская, 24</t>
  </si>
  <si>
    <t>ул. Варварская, 32</t>
  </si>
  <si>
    <t>ул. Варварская, 40</t>
  </si>
  <si>
    <t>ул. Ковалихинская, 8</t>
  </si>
  <si>
    <t>ул. Короленко, 29</t>
  </si>
  <si>
    <t>ул. Костина, 3</t>
  </si>
  <si>
    <t>ул. Костина, 4</t>
  </si>
  <si>
    <t>ул. Максима Горького, 117</t>
  </si>
  <si>
    <t>ул. Максима Горького, 262 (пл. Сенная).</t>
  </si>
  <si>
    <t>ул. Нестерова, 9</t>
  </si>
  <si>
    <t>ул. Пискунова, 29</t>
  </si>
  <si>
    <t xml:space="preserve">ул. Родионова, 192 к1 </t>
  </si>
  <si>
    <t>ул. Родионова, 192Д</t>
  </si>
  <si>
    <t>ул. Семашко, 37</t>
  </si>
  <si>
    <t>Ульянова, 10а</t>
  </si>
  <si>
    <t>Ульянова, 26/11</t>
  </si>
  <si>
    <t>ш. Казанское, 6</t>
  </si>
  <si>
    <t>пр. Гагарина, 166</t>
  </si>
  <si>
    <t>пр. Гагарина, 176а</t>
  </si>
  <si>
    <t>пр. Гагарина, 178т</t>
  </si>
  <si>
    <t>ул.  Свободы, 63</t>
  </si>
  <si>
    <t>ул. Зайцева, 31</t>
  </si>
  <si>
    <t>ул. Щербакова, 15</t>
  </si>
  <si>
    <t>ул.  Белинского, 9/1</t>
  </si>
  <si>
    <t>ул. Нартова, 6 к5</t>
  </si>
  <si>
    <t>ул. Нартова, 6 к6</t>
  </si>
  <si>
    <t>ул. Ошарская, 77а</t>
  </si>
  <si>
    <t>ул. Ошарская, 95</t>
  </si>
  <si>
    <t>Ролик 5 сек.</t>
  </si>
  <si>
    <t>Ролик 15 сек.</t>
  </si>
  <si>
    <t>Ролик 25 сек.</t>
  </si>
  <si>
    <t>ННБЦВ-1</t>
  </si>
  <si>
    <t>ННБЦВ-2</t>
  </si>
  <si>
    <t>ННБЦВ-3</t>
  </si>
  <si>
    <t>ННБЦВ-4</t>
  </si>
  <si>
    <t>ННБЦВ-5</t>
  </si>
  <si>
    <t>ННБЦВ-6</t>
  </si>
  <si>
    <t>ННБЦВ-7</t>
  </si>
  <si>
    <t>ННБЦВ-8</t>
  </si>
  <si>
    <t>ННБЦВ-9</t>
  </si>
  <si>
    <t>ННБЦВ-10</t>
  </si>
  <si>
    <t>ННБЦВ-11</t>
  </si>
  <si>
    <t>ННБЦВ-12</t>
  </si>
  <si>
    <t>ННБЦВ-13</t>
  </si>
  <si>
    <t>ННБЦВ-14</t>
  </si>
  <si>
    <t>ННБЦВ-15</t>
  </si>
  <si>
    <t>ННБЦВ-16</t>
  </si>
  <si>
    <t>ННБЦВ-17</t>
  </si>
  <si>
    <t>ННБЦВ-18</t>
  </si>
  <si>
    <t>ННБЦВ-19</t>
  </si>
  <si>
    <t>ННБЦВ-20</t>
  </si>
  <si>
    <t>ННБЦВ-21</t>
  </si>
  <si>
    <t>ННБЦВ-22</t>
  </si>
  <si>
    <t>ННБЦВ-23</t>
  </si>
  <si>
    <t>ННБЦВ-24</t>
  </si>
  <si>
    <t>ННБЦВ-25</t>
  </si>
  <si>
    <t>ННБЦВ-26</t>
  </si>
  <si>
    <t>ННБЦВ-27</t>
  </si>
  <si>
    <t>ННБЦВ-28</t>
  </si>
  <si>
    <t>ННБЦВ-29</t>
  </si>
  <si>
    <t>ННБЦВ-30</t>
  </si>
  <si>
    <t>ННБЦВ-31</t>
  </si>
  <si>
    <t>ННБЦВ-32</t>
  </si>
  <si>
    <t>ННБЦВ-33</t>
  </si>
  <si>
    <t>ННБЦВ-34</t>
  </si>
  <si>
    <t>ННБЦВ-35</t>
  </si>
  <si>
    <t>ННБЦВ-36</t>
  </si>
  <si>
    <t>ННБЦВ-37</t>
  </si>
  <si>
    <t>ННБЦВ-38</t>
  </si>
  <si>
    <t>ННБЦВ-39</t>
  </si>
  <si>
    <t>ННБЦВ-40</t>
  </si>
  <si>
    <t>ННБЦВ-41</t>
  </si>
  <si>
    <t>56.333779, 43.959085</t>
  </si>
  <si>
    <t>56.323972, 43.952986</t>
  </si>
  <si>
    <t>56.329145, 43.907583</t>
  </si>
  <si>
    <t>56.293722, 43.948270</t>
  </si>
  <si>
    <t>56.269441, 43.914727</t>
  </si>
  <si>
    <t>56.322155, 43.929603</t>
  </si>
  <si>
    <t>56.322624, 43.929567</t>
  </si>
  <si>
    <t>56.319767, 44.001270</t>
  </si>
  <si>
    <t>56.318663, 44.003021</t>
  </si>
  <si>
    <t>56.310852, 43.995773</t>
  </si>
  <si>
    <t>56.325384, 44.022048</t>
  </si>
  <si>
    <t>56.321116, 44.012813</t>
  </si>
  <si>
    <t>56.320338, 44.013847</t>
  </si>
  <si>
    <t>56.323219, 44.011426</t>
  </si>
  <si>
    <t>56.309858, 43.993132</t>
  </si>
  <si>
    <t>56.312121, 43.990698</t>
  </si>
  <si>
    <t>56.311581, 43.991407</t>
  </si>
  <si>
    <t>56.314245, 44.003171</t>
  </si>
  <si>
    <t>56.322434, 44.033116</t>
  </si>
  <si>
    <t>56.325899, 44.015957</t>
  </si>
  <si>
    <t>56.324621, 44.010128</t>
  </si>
  <si>
    <t>56.306698, 44.081211</t>
  </si>
  <si>
    <t>56.306977, 44.081948</t>
  </si>
  <si>
    <t>56.319344, 44.015832</t>
  </si>
  <si>
    <t>56.326644, 44.011110</t>
  </si>
  <si>
    <t>56.325315, 44.014637</t>
  </si>
  <si>
    <t>56.293507, 44.076210</t>
  </si>
  <si>
    <t>56.253482, 43.970772</t>
  </si>
  <si>
    <t>56.246273, 43.970869</t>
  </si>
  <si>
    <t>56.244980, 43.972416</t>
  </si>
  <si>
    <t>56.362701, 43.861564</t>
  </si>
  <si>
    <t>56.366637, 43.795134</t>
  </si>
  <si>
    <t>56.349899, 43.871015</t>
  </si>
  <si>
    <t>56.308076, 43.989988</t>
  </si>
  <si>
    <t>56.284364, 43.996177</t>
  </si>
  <si>
    <t>56.281426, 43.995620</t>
  </si>
  <si>
    <t>56.305050, 44.020349</t>
  </si>
  <si>
    <t>56.304435, 44.021842</t>
  </si>
  <si>
    <t>Внутри БЦ</t>
  </si>
  <si>
    <t>0.9х0.6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</si>
</sst>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PTQbO3f" TargetMode="External"/><Relationship Id="rId18" Type="http://schemas.openxmlformats.org/officeDocument/2006/relationships/hyperlink" Target="https://yandex.ru/maps/-/CPTQf443" TargetMode="External"/><Relationship Id="rId26" Type="http://schemas.openxmlformats.org/officeDocument/2006/relationships/hyperlink" Target="https://yandex.ru/maps/-/CPTQjQJt" TargetMode="External"/><Relationship Id="rId39" Type="http://schemas.openxmlformats.org/officeDocument/2006/relationships/hyperlink" Target="https://yandex.ru/maps/-/CPTQn8~5" TargetMode="External"/><Relationship Id="rId21" Type="http://schemas.openxmlformats.org/officeDocument/2006/relationships/hyperlink" Target="https://yandex.ru/maps/-/CPTQfZyG" TargetMode="External"/><Relationship Id="rId34" Type="http://schemas.openxmlformats.org/officeDocument/2006/relationships/hyperlink" Target="https://yandex.ru/maps/-/CPTQnUPf" TargetMode="External"/><Relationship Id="rId42" Type="http://schemas.openxmlformats.org/officeDocument/2006/relationships/hyperlink" Target="https://disk.yandex.ru/i/4Oa222EFaJWn-A" TargetMode="External"/><Relationship Id="rId47" Type="http://schemas.openxmlformats.org/officeDocument/2006/relationships/hyperlink" Target="https://disk.yandex.ru/i/Ldyj8e1VDMJ4dA" TargetMode="External"/><Relationship Id="rId50" Type="http://schemas.openxmlformats.org/officeDocument/2006/relationships/hyperlink" Target="https://disk.yandex.ru/i/AKBpGwUL5dhvkg" TargetMode="External"/><Relationship Id="rId55" Type="http://schemas.openxmlformats.org/officeDocument/2006/relationships/hyperlink" Target="https://disk.yandex.ru/i/7fpRYTpH9mMWJQ" TargetMode="External"/><Relationship Id="rId63" Type="http://schemas.openxmlformats.org/officeDocument/2006/relationships/hyperlink" Target="https://disk.yandex.ru/i/Rci2B6YXMjXotQ" TargetMode="External"/><Relationship Id="rId68" Type="http://schemas.openxmlformats.org/officeDocument/2006/relationships/hyperlink" Target="https://disk.yandex.ru/i/sfkYy7Smk06SRA" TargetMode="External"/><Relationship Id="rId76" Type="http://schemas.openxmlformats.org/officeDocument/2006/relationships/hyperlink" Target="https://disk.yandex.ru/i/5GXRCQKMG6mPpg" TargetMode="External"/><Relationship Id="rId7" Type="http://schemas.openxmlformats.org/officeDocument/2006/relationships/hyperlink" Target="https://yandex.ru/maps/-/CPTQbAyR" TargetMode="External"/><Relationship Id="rId71" Type="http://schemas.openxmlformats.org/officeDocument/2006/relationships/hyperlink" Target="https://disk.yandex.ru/i/RV2ZpaGth82eTw" TargetMode="External"/><Relationship Id="rId2" Type="http://schemas.openxmlformats.org/officeDocument/2006/relationships/hyperlink" Target="https://yandex.ru/maps/-/CPTQ6N7c" TargetMode="External"/><Relationship Id="rId16" Type="http://schemas.openxmlformats.org/officeDocument/2006/relationships/hyperlink" Target="https://yandex.ru/maps/-/CPTQb-y-" TargetMode="External"/><Relationship Id="rId29" Type="http://schemas.openxmlformats.org/officeDocument/2006/relationships/hyperlink" Target="https://yandex.ru/maps/-/CPTQjC~P" TargetMode="External"/><Relationship Id="rId11" Type="http://schemas.openxmlformats.org/officeDocument/2006/relationships/hyperlink" Target="https://yandex.ru/maps/-/CPTQbVLs" TargetMode="External"/><Relationship Id="rId24" Type="http://schemas.openxmlformats.org/officeDocument/2006/relationships/hyperlink" Target="https://yandex.ru/maps/-/CPTQfT48" TargetMode="External"/><Relationship Id="rId32" Type="http://schemas.openxmlformats.org/officeDocument/2006/relationships/hyperlink" Target="https://yandex.ru/maps/-/CPTQj2nU" TargetMode="External"/><Relationship Id="rId37" Type="http://schemas.openxmlformats.org/officeDocument/2006/relationships/hyperlink" Target="https://yandex.ru/maps/-/CPTQnG9n" TargetMode="External"/><Relationship Id="rId40" Type="http://schemas.openxmlformats.org/officeDocument/2006/relationships/hyperlink" Target="https://yandex.ru/maps/-/CPTQnP72" TargetMode="External"/><Relationship Id="rId45" Type="http://schemas.openxmlformats.org/officeDocument/2006/relationships/hyperlink" Target="https://disk.yandex.ru/i/BUhU6xQ6FdtYGQ" TargetMode="External"/><Relationship Id="rId53" Type="http://schemas.openxmlformats.org/officeDocument/2006/relationships/hyperlink" Target="https://disk.yandex.ru/i/eAHyJWr-gJJJfw" TargetMode="External"/><Relationship Id="rId58" Type="http://schemas.openxmlformats.org/officeDocument/2006/relationships/hyperlink" Target="https://disk.yandex.ru/i/qgA2peZvgVltBg" TargetMode="External"/><Relationship Id="rId66" Type="http://schemas.openxmlformats.org/officeDocument/2006/relationships/hyperlink" Target="https://disk.yandex.ru/i/YJ1w4sUoXJDX8w" TargetMode="External"/><Relationship Id="rId74" Type="http://schemas.openxmlformats.org/officeDocument/2006/relationships/hyperlink" Target="https://disk.yandex.ru/i/U2EI8qT12eBu-Q" TargetMode="External"/><Relationship Id="rId79" Type="http://schemas.openxmlformats.org/officeDocument/2006/relationships/hyperlink" Target="https://disk.yandex.ru/i/bOWEpzcC2ur8cQ" TargetMode="External"/><Relationship Id="rId5" Type="http://schemas.openxmlformats.org/officeDocument/2006/relationships/hyperlink" Target="https://yandex.ru/maps/-/CPTQ6DZO" TargetMode="External"/><Relationship Id="rId61" Type="http://schemas.openxmlformats.org/officeDocument/2006/relationships/hyperlink" Target="https://disk.yandex.ru/i/6aoJcq8rEqfPeg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PTQbJIc" TargetMode="External"/><Relationship Id="rId19" Type="http://schemas.openxmlformats.org/officeDocument/2006/relationships/hyperlink" Target="https://yandex.ru/maps/-/CPTQfJ6x" TargetMode="External"/><Relationship Id="rId31" Type="http://schemas.openxmlformats.org/officeDocument/2006/relationships/hyperlink" Target="https://yandex.ru/maps/-/CPTQjHJ-" TargetMode="External"/><Relationship Id="rId44" Type="http://schemas.openxmlformats.org/officeDocument/2006/relationships/hyperlink" Target="https://disk.yandex.ru/i/gV-JWCvTnVI02w" TargetMode="External"/><Relationship Id="rId52" Type="http://schemas.openxmlformats.org/officeDocument/2006/relationships/hyperlink" Target="https://disk.yandex.ru/i/9RvZ8qE-O-aOoQ" TargetMode="External"/><Relationship Id="rId60" Type="http://schemas.openxmlformats.org/officeDocument/2006/relationships/hyperlink" Target="https://disk.yandex.ru/i/RXSN_SALx0siqw" TargetMode="External"/><Relationship Id="rId65" Type="http://schemas.openxmlformats.org/officeDocument/2006/relationships/hyperlink" Target="https://disk.yandex.ru/i/Da4-_XEFU7GljQ" TargetMode="External"/><Relationship Id="rId73" Type="http://schemas.openxmlformats.org/officeDocument/2006/relationships/hyperlink" Target="https://disk.yandex.ru/i/73XxNOEUcb94kQ" TargetMode="External"/><Relationship Id="rId78" Type="http://schemas.openxmlformats.org/officeDocument/2006/relationships/hyperlink" Target="https://disk.yandex.ru/i/mqg7cpsrDSUeVA" TargetMode="External"/><Relationship Id="rId81" Type="http://schemas.openxmlformats.org/officeDocument/2006/relationships/hyperlink" Target="https://disk.yandex.ru/i/OneqNwFRMNYOQg" TargetMode="External"/><Relationship Id="rId4" Type="http://schemas.openxmlformats.org/officeDocument/2006/relationships/hyperlink" Target="https://yandex.ru/maps/-/CPTQ6O8k" TargetMode="External"/><Relationship Id="rId9" Type="http://schemas.openxmlformats.org/officeDocument/2006/relationships/hyperlink" Target="https://yandex.ru/maps/-/CPTQbM9I" TargetMode="External"/><Relationship Id="rId14" Type="http://schemas.openxmlformats.org/officeDocument/2006/relationships/hyperlink" Target="https://yandex.ru/maps/-/CPTQb8j3" TargetMode="External"/><Relationship Id="rId22" Type="http://schemas.openxmlformats.org/officeDocument/2006/relationships/hyperlink" Target="https://yandex.ru/maps/-/CPTQfS3c" TargetMode="External"/><Relationship Id="rId27" Type="http://schemas.openxmlformats.org/officeDocument/2006/relationships/hyperlink" Target="https://yandex.ru/maps/-/CPTQjB68" TargetMode="External"/><Relationship Id="rId30" Type="http://schemas.openxmlformats.org/officeDocument/2006/relationships/hyperlink" Target="https://yandex.ru/maps/-/CPTQjWoV" TargetMode="External"/><Relationship Id="rId35" Type="http://schemas.openxmlformats.org/officeDocument/2006/relationships/hyperlink" Target="https://yandex.ru/maps/-/CPTQnJMo" TargetMode="External"/><Relationship Id="rId43" Type="http://schemas.openxmlformats.org/officeDocument/2006/relationships/hyperlink" Target="https://disk.yandex.ru/i/TX1872XZzvpEfw" TargetMode="External"/><Relationship Id="rId48" Type="http://schemas.openxmlformats.org/officeDocument/2006/relationships/hyperlink" Target="https://disk.yandex.ru/i/7wL8TolpTkYz-w" TargetMode="External"/><Relationship Id="rId56" Type="http://schemas.openxmlformats.org/officeDocument/2006/relationships/hyperlink" Target="https://disk.yandex.ru/i/JR64bANlABh5xA" TargetMode="External"/><Relationship Id="rId64" Type="http://schemas.openxmlformats.org/officeDocument/2006/relationships/hyperlink" Target="https://disk.yandex.ru/i/Hq7zwzcAWFJbTQ" TargetMode="External"/><Relationship Id="rId69" Type="http://schemas.openxmlformats.org/officeDocument/2006/relationships/hyperlink" Target="https://disk.yandex.ru/i/r4wW5Jqn6NyRUg" TargetMode="External"/><Relationship Id="rId77" Type="http://schemas.openxmlformats.org/officeDocument/2006/relationships/hyperlink" Target="https://disk.yandex.ru/i/4yYcsftIznaqkA" TargetMode="External"/><Relationship Id="rId8" Type="http://schemas.openxmlformats.org/officeDocument/2006/relationships/hyperlink" Target="https://yandex.ru/maps/-/CPTQbM9I" TargetMode="External"/><Relationship Id="rId51" Type="http://schemas.openxmlformats.org/officeDocument/2006/relationships/hyperlink" Target="https://disk.yandex.ru/i/U_wM1634wOIU1g" TargetMode="External"/><Relationship Id="rId72" Type="http://schemas.openxmlformats.org/officeDocument/2006/relationships/hyperlink" Target="https://disk.yandex.ru/i/v0J6KF7BhY6xIQ" TargetMode="External"/><Relationship Id="rId80" Type="http://schemas.openxmlformats.org/officeDocument/2006/relationships/hyperlink" Target="https://disk.yandex.ru/i/K9LYmDnWfkctfg" TargetMode="External"/><Relationship Id="rId3" Type="http://schemas.openxmlformats.org/officeDocument/2006/relationships/hyperlink" Target="https://yandex.ru/maps/-/CPTQ66ZB" TargetMode="External"/><Relationship Id="rId12" Type="http://schemas.openxmlformats.org/officeDocument/2006/relationships/hyperlink" Target="https://yandex.ru/maps/-/CPTQbVLs" TargetMode="External"/><Relationship Id="rId17" Type="http://schemas.openxmlformats.org/officeDocument/2006/relationships/hyperlink" Target="https://yandex.ru/maps/-/CPTQfMZo" TargetMode="External"/><Relationship Id="rId25" Type="http://schemas.openxmlformats.org/officeDocument/2006/relationships/hyperlink" Target="https://yandex.ru/maps/-/CPTQjAnQ" TargetMode="External"/><Relationship Id="rId33" Type="http://schemas.openxmlformats.org/officeDocument/2006/relationships/hyperlink" Target="https://yandex.ru/maps/-/CPTQnELo" TargetMode="External"/><Relationship Id="rId38" Type="http://schemas.openxmlformats.org/officeDocument/2006/relationships/hyperlink" Target="https://yandex.ru/maps/-/CPTQnSoq" TargetMode="External"/><Relationship Id="rId46" Type="http://schemas.openxmlformats.org/officeDocument/2006/relationships/hyperlink" Target="https://disk.yandex.ru/i/6rAoPNDilsa4qw" TargetMode="External"/><Relationship Id="rId59" Type="http://schemas.openxmlformats.org/officeDocument/2006/relationships/hyperlink" Target="https://disk.yandex.ru/i/KBvSJhcf7Bk7Ug" TargetMode="External"/><Relationship Id="rId67" Type="http://schemas.openxmlformats.org/officeDocument/2006/relationships/hyperlink" Target="https://disk.yandex.ru/i/k6U7IpXnXi4pyQ" TargetMode="External"/><Relationship Id="rId20" Type="http://schemas.openxmlformats.org/officeDocument/2006/relationships/hyperlink" Target="https://yandex.ru/maps/-/CPTQfZyG" TargetMode="External"/><Relationship Id="rId41" Type="http://schemas.openxmlformats.org/officeDocument/2006/relationships/hyperlink" Target="https://yandex.ru/maps/-/CPTQn-8n" TargetMode="External"/><Relationship Id="rId54" Type="http://schemas.openxmlformats.org/officeDocument/2006/relationships/hyperlink" Target="https://disk.yandex.ru/i/evtLWFPt8Im7UA" TargetMode="External"/><Relationship Id="rId62" Type="http://schemas.openxmlformats.org/officeDocument/2006/relationships/hyperlink" Target="https://disk.yandex.ru/i/WSmG8RrhkLX4Vg" TargetMode="External"/><Relationship Id="rId70" Type="http://schemas.openxmlformats.org/officeDocument/2006/relationships/hyperlink" Target="https://disk.yandex.ru/i/aq5HsqaL7-hI-w" TargetMode="External"/><Relationship Id="rId75" Type="http://schemas.openxmlformats.org/officeDocument/2006/relationships/hyperlink" Target="https://disk.yandex.ru/i/BcX1pmzs1Wp9XQ" TargetMode="External"/><Relationship Id="rId1" Type="http://schemas.openxmlformats.org/officeDocument/2006/relationships/hyperlink" Target="https://yandex.ru/maps/-/CPTQ6YkQ" TargetMode="External"/><Relationship Id="rId6" Type="http://schemas.openxmlformats.org/officeDocument/2006/relationships/hyperlink" Target="https://yandex.ru/maps/-/CPTQ6TK9" TargetMode="External"/><Relationship Id="rId15" Type="http://schemas.openxmlformats.org/officeDocument/2006/relationships/hyperlink" Target="https://yandex.ru/maps/-/CPTQbPlP" TargetMode="External"/><Relationship Id="rId23" Type="http://schemas.openxmlformats.org/officeDocument/2006/relationships/hyperlink" Target="https://yandex.ru/maps/-/CPTQfDZL" TargetMode="External"/><Relationship Id="rId28" Type="http://schemas.openxmlformats.org/officeDocument/2006/relationships/hyperlink" Target="https://yandex.ru/maps/-/CPTQjNPO" TargetMode="External"/><Relationship Id="rId36" Type="http://schemas.openxmlformats.org/officeDocument/2006/relationships/hyperlink" Target="https://yandex.ru/maps/-/CPTQnZYf" TargetMode="External"/><Relationship Id="rId49" Type="http://schemas.openxmlformats.org/officeDocument/2006/relationships/hyperlink" Target="https://disk.yandex.ru/i/7qQ-iG7PQG7okQ" TargetMode="External"/><Relationship Id="rId57" Type="http://schemas.openxmlformats.org/officeDocument/2006/relationships/hyperlink" Target="https://disk.yandex.ru/i/MYAtHvMRFWYT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tabSelected="1" zoomScaleNormal="100" workbookViewId="0">
      <selection activeCell="D5" sqref="D5"/>
    </sheetView>
  </sheetViews>
  <sheetFormatPr defaultRowHeight="12.75" x14ac:dyDescent="0.2"/>
  <cols>
    <col min="1" max="1" width="15.7109375" style="1" customWidth="1"/>
    <col min="2" max="2" width="12.28515625" style="1" customWidth="1"/>
    <col min="3" max="4" width="15.85546875" style="1" customWidth="1"/>
    <col min="5" max="5" width="10" style="1" customWidth="1"/>
    <col min="6" max="6" width="16.42578125" style="1" customWidth="1"/>
    <col min="7" max="7" width="17.710937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21.140625" style="3" customWidth="1"/>
    <col min="14" max="14" width="17.85546875" style="3" customWidth="1"/>
    <col min="15" max="15" width="22.42578125" style="1" customWidth="1"/>
    <col min="16" max="16" width="16.85546875" style="3" customWidth="1"/>
    <col min="17" max="17" width="25.42578125" style="1" customWidth="1"/>
    <col min="18" max="18" width="15.28515625" style="1" customWidth="1"/>
    <col min="19" max="23" width="16.28515625" style="1" customWidth="1"/>
    <col min="24" max="24" width="8.7109375" style="1" customWidth="1"/>
    <col min="25" max="25" width="15.5703125" style="2" customWidth="1"/>
    <col min="26" max="16384" width="9.140625" style="1"/>
  </cols>
  <sheetData>
    <row r="1" spans="1:25" s="6" customFormat="1" ht="25.5" x14ac:dyDescent="0.2">
      <c r="A1" s="4" t="s">
        <v>0</v>
      </c>
      <c r="B1" s="4" t="s">
        <v>7</v>
      </c>
      <c r="C1" s="4" t="s">
        <v>18</v>
      </c>
      <c r="D1" s="4" t="s">
        <v>1</v>
      </c>
      <c r="E1" s="4" t="s">
        <v>3</v>
      </c>
      <c r="F1" s="4" t="s">
        <v>14</v>
      </c>
      <c r="G1" s="4" t="s">
        <v>10</v>
      </c>
      <c r="H1" s="4" t="s">
        <v>2</v>
      </c>
      <c r="I1" s="5" t="s">
        <v>11</v>
      </c>
      <c r="J1" s="4" t="s">
        <v>8</v>
      </c>
      <c r="K1" s="4" t="s">
        <v>4</v>
      </c>
      <c r="L1" s="4" t="s">
        <v>15</v>
      </c>
      <c r="M1" s="4" t="s">
        <v>20</v>
      </c>
      <c r="N1" s="4" t="s">
        <v>16</v>
      </c>
      <c r="O1" s="4" t="s">
        <v>21</v>
      </c>
      <c r="P1" s="4" t="s">
        <v>13</v>
      </c>
      <c r="Q1" s="4" t="s">
        <v>22</v>
      </c>
      <c r="R1" s="4" t="s">
        <v>107</v>
      </c>
      <c r="S1" s="4" t="s">
        <v>24</v>
      </c>
      <c r="T1" s="4" t="s">
        <v>108</v>
      </c>
      <c r="U1" s="4" t="s">
        <v>25</v>
      </c>
      <c r="V1" s="4" t="s">
        <v>109</v>
      </c>
      <c r="W1" s="4" t="s">
        <v>26</v>
      </c>
      <c r="X1" s="5" t="s">
        <v>6</v>
      </c>
      <c r="Y1" s="4" t="s">
        <v>5</v>
      </c>
    </row>
    <row r="2" spans="1:25" s="3" customFormat="1" ht="25.5" x14ac:dyDescent="0.2">
      <c r="A2" s="7" t="s">
        <v>27</v>
      </c>
      <c r="B2" s="8" t="s">
        <v>19</v>
      </c>
      <c r="C2" s="8" t="s">
        <v>28</v>
      </c>
      <c r="D2" s="8" t="s">
        <v>69</v>
      </c>
      <c r="E2" s="13" t="s">
        <v>3</v>
      </c>
      <c r="F2" s="7" t="s">
        <v>23</v>
      </c>
      <c r="G2" s="7" t="s">
        <v>189</v>
      </c>
      <c r="H2" s="13" t="s">
        <v>2</v>
      </c>
      <c r="I2" s="7" t="s">
        <v>190</v>
      </c>
      <c r="J2" s="9" t="s">
        <v>9</v>
      </c>
      <c r="K2" s="7" t="s">
        <v>12</v>
      </c>
      <c r="L2" s="7">
        <v>1</v>
      </c>
      <c r="M2" s="7">
        <v>30</v>
      </c>
      <c r="N2" s="7" t="s">
        <v>17</v>
      </c>
      <c r="O2" s="7">
        <f>12*M2</f>
        <v>360</v>
      </c>
      <c r="P2" s="7">
        <v>15</v>
      </c>
      <c r="Q2" s="7">
        <f>P2*O2</f>
        <v>5400</v>
      </c>
      <c r="R2" s="10">
        <f>0.25*Q2*5</f>
        <v>6750</v>
      </c>
      <c r="S2" s="10">
        <f>0.25*Q2*10</f>
        <v>13500</v>
      </c>
      <c r="T2" s="10">
        <f>0.25*Q2*15</f>
        <v>20250</v>
      </c>
      <c r="U2" s="10">
        <f>0.25*Q2*20</f>
        <v>27000</v>
      </c>
      <c r="V2" s="10">
        <f>0.25*Q2*25</f>
        <v>33750</v>
      </c>
      <c r="W2" s="10">
        <f>0.25*Q2*30</f>
        <v>40500</v>
      </c>
      <c r="X2" s="8" t="s">
        <v>110</v>
      </c>
      <c r="Y2" s="11" t="s">
        <v>151</v>
      </c>
    </row>
    <row r="3" spans="1:25" ht="25.5" x14ac:dyDescent="0.2">
      <c r="A3" s="7" t="s">
        <v>27</v>
      </c>
      <c r="B3" s="8" t="s">
        <v>19</v>
      </c>
      <c r="C3" s="12" t="s">
        <v>29</v>
      </c>
      <c r="D3" s="12" t="s">
        <v>70</v>
      </c>
      <c r="E3" s="13" t="s">
        <v>3</v>
      </c>
      <c r="F3" s="7" t="s">
        <v>23</v>
      </c>
      <c r="G3" s="7" t="s">
        <v>189</v>
      </c>
      <c r="H3" s="13" t="s">
        <v>2</v>
      </c>
      <c r="I3" s="7" t="s">
        <v>190</v>
      </c>
      <c r="J3" s="9" t="s">
        <v>9</v>
      </c>
      <c r="K3" s="7" t="s">
        <v>12</v>
      </c>
      <c r="L3" s="12">
        <v>1</v>
      </c>
      <c r="M3" s="7">
        <v>30</v>
      </c>
      <c r="N3" s="7" t="s">
        <v>17</v>
      </c>
      <c r="O3" s="7">
        <f t="shared" ref="O3:O42" si="0">12*M3</f>
        <v>360</v>
      </c>
      <c r="P3" s="7">
        <v>15</v>
      </c>
      <c r="Q3" s="7">
        <f t="shared" ref="Q3:Q42" si="1">P3*O3</f>
        <v>5400</v>
      </c>
      <c r="R3" s="10">
        <f t="shared" ref="R3:R42" si="2">0.25*Q3*5</f>
        <v>6750</v>
      </c>
      <c r="S3" s="10">
        <f t="shared" ref="S3:S42" si="3">0.25*Q3*10</f>
        <v>13500</v>
      </c>
      <c r="T3" s="10">
        <f t="shared" ref="T3:T42" si="4">0.25*Q3*15</f>
        <v>20250</v>
      </c>
      <c r="U3" s="10">
        <f t="shared" ref="U3:U42" si="5">0.25*Q3*20</f>
        <v>27000</v>
      </c>
      <c r="V3" s="10">
        <f t="shared" ref="V3:V42" si="6">0.25*Q3*25</f>
        <v>33750</v>
      </c>
      <c r="W3" s="10">
        <f t="shared" ref="W3:W42" si="7">0.25*Q3*30</f>
        <v>40500</v>
      </c>
      <c r="X3" s="8" t="s">
        <v>111</v>
      </c>
      <c r="Y3" s="11" t="s">
        <v>152</v>
      </c>
    </row>
    <row r="4" spans="1:25" ht="25.5" x14ac:dyDescent="0.2">
      <c r="A4" s="7" t="s">
        <v>27</v>
      </c>
      <c r="B4" s="8" t="s">
        <v>19</v>
      </c>
      <c r="C4" s="12" t="s">
        <v>30</v>
      </c>
      <c r="D4" s="12" t="s">
        <v>71</v>
      </c>
      <c r="E4" s="13" t="s">
        <v>3</v>
      </c>
      <c r="F4" s="7" t="s">
        <v>23</v>
      </c>
      <c r="G4" s="7" t="s">
        <v>189</v>
      </c>
      <c r="H4" s="13" t="s">
        <v>2</v>
      </c>
      <c r="I4" s="7" t="s">
        <v>190</v>
      </c>
      <c r="J4" s="9" t="s">
        <v>9</v>
      </c>
      <c r="K4" s="7" t="s">
        <v>12</v>
      </c>
      <c r="L4" s="12">
        <v>1</v>
      </c>
      <c r="M4" s="7">
        <v>30</v>
      </c>
      <c r="N4" s="7" t="s">
        <v>17</v>
      </c>
      <c r="O4" s="7">
        <f t="shared" si="0"/>
        <v>360</v>
      </c>
      <c r="P4" s="7">
        <v>15</v>
      </c>
      <c r="Q4" s="7">
        <f t="shared" si="1"/>
        <v>5400</v>
      </c>
      <c r="R4" s="10">
        <f t="shared" si="2"/>
        <v>6750</v>
      </c>
      <c r="S4" s="10">
        <f t="shared" si="3"/>
        <v>13500</v>
      </c>
      <c r="T4" s="10">
        <f t="shared" si="4"/>
        <v>20250</v>
      </c>
      <c r="U4" s="10">
        <f t="shared" si="5"/>
        <v>27000</v>
      </c>
      <c r="V4" s="10">
        <f t="shared" si="6"/>
        <v>33750</v>
      </c>
      <c r="W4" s="10">
        <f t="shared" si="7"/>
        <v>40500</v>
      </c>
      <c r="X4" s="8" t="s">
        <v>112</v>
      </c>
      <c r="Y4" s="11" t="s">
        <v>153</v>
      </c>
    </row>
    <row r="5" spans="1:25" ht="25.5" x14ac:dyDescent="0.2">
      <c r="A5" s="7" t="s">
        <v>27</v>
      </c>
      <c r="B5" s="8" t="s">
        <v>19</v>
      </c>
      <c r="C5" s="12" t="s">
        <v>31</v>
      </c>
      <c r="D5" s="12" t="s">
        <v>72</v>
      </c>
      <c r="E5" s="13" t="s">
        <v>3</v>
      </c>
      <c r="F5" s="7" t="s">
        <v>23</v>
      </c>
      <c r="G5" s="7" t="s">
        <v>189</v>
      </c>
      <c r="H5" s="13" t="s">
        <v>2</v>
      </c>
      <c r="I5" s="7" t="s">
        <v>190</v>
      </c>
      <c r="J5" s="9" t="s">
        <v>9</v>
      </c>
      <c r="K5" s="7" t="s">
        <v>12</v>
      </c>
      <c r="L5" s="12">
        <v>1</v>
      </c>
      <c r="M5" s="7">
        <v>30</v>
      </c>
      <c r="N5" s="7" t="s">
        <v>17</v>
      </c>
      <c r="O5" s="7">
        <f t="shared" si="0"/>
        <v>360</v>
      </c>
      <c r="P5" s="7">
        <v>15</v>
      </c>
      <c r="Q5" s="7">
        <f t="shared" si="1"/>
        <v>5400</v>
      </c>
      <c r="R5" s="10">
        <f t="shared" si="2"/>
        <v>6750</v>
      </c>
      <c r="S5" s="10">
        <f t="shared" si="3"/>
        <v>13500</v>
      </c>
      <c r="T5" s="10">
        <f t="shared" si="4"/>
        <v>20250</v>
      </c>
      <c r="U5" s="10">
        <f t="shared" si="5"/>
        <v>27000</v>
      </c>
      <c r="V5" s="10">
        <f t="shared" si="6"/>
        <v>33750</v>
      </c>
      <c r="W5" s="10">
        <f t="shared" si="7"/>
        <v>40500</v>
      </c>
      <c r="X5" s="8" t="s">
        <v>113</v>
      </c>
      <c r="Y5" s="11" t="s">
        <v>154</v>
      </c>
    </row>
    <row r="6" spans="1:25" ht="25.5" x14ac:dyDescent="0.2">
      <c r="A6" s="7" t="s">
        <v>27</v>
      </c>
      <c r="B6" s="8" t="s">
        <v>19</v>
      </c>
      <c r="C6" s="12" t="s">
        <v>32</v>
      </c>
      <c r="D6" s="12" t="s">
        <v>73</v>
      </c>
      <c r="E6" s="13" t="s">
        <v>3</v>
      </c>
      <c r="F6" s="7" t="s">
        <v>23</v>
      </c>
      <c r="G6" s="7" t="s">
        <v>189</v>
      </c>
      <c r="H6" s="13" t="s">
        <v>2</v>
      </c>
      <c r="I6" s="7" t="s">
        <v>190</v>
      </c>
      <c r="J6" s="9" t="s">
        <v>9</v>
      </c>
      <c r="K6" s="7" t="s">
        <v>12</v>
      </c>
      <c r="L6" s="12">
        <v>1</v>
      </c>
      <c r="M6" s="7">
        <v>30</v>
      </c>
      <c r="N6" s="7" t="s">
        <v>17</v>
      </c>
      <c r="O6" s="7">
        <f t="shared" si="0"/>
        <v>360</v>
      </c>
      <c r="P6" s="7">
        <v>15</v>
      </c>
      <c r="Q6" s="7">
        <f t="shared" si="1"/>
        <v>5400</v>
      </c>
      <c r="R6" s="10">
        <f t="shared" si="2"/>
        <v>6750</v>
      </c>
      <c r="S6" s="10">
        <f t="shared" si="3"/>
        <v>13500</v>
      </c>
      <c r="T6" s="10">
        <f t="shared" si="4"/>
        <v>20250</v>
      </c>
      <c r="U6" s="10">
        <f t="shared" si="5"/>
        <v>27000</v>
      </c>
      <c r="V6" s="10">
        <f t="shared" si="6"/>
        <v>33750</v>
      </c>
      <c r="W6" s="10">
        <f t="shared" si="7"/>
        <v>40500</v>
      </c>
      <c r="X6" s="8" t="s">
        <v>114</v>
      </c>
      <c r="Y6" s="11" t="s">
        <v>155</v>
      </c>
    </row>
    <row r="7" spans="1:25" ht="25.5" x14ac:dyDescent="0.2">
      <c r="A7" s="7" t="s">
        <v>27</v>
      </c>
      <c r="B7" s="8" t="s">
        <v>19</v>
      </c>
      <c r="C7" s="12" t="s">
        <v>33</v>
      </c>
      <c r="D7" s="12" t="s">
        <v>74</v>
      </c>
      <c r="E7" s="13" t="s">
        <v>3</v>
      </c>
      <c r="F7" s="7" t="s">
        <v>23</v>
      </c>
      <c r="G7" s="7" t="s">
        <v>189</v>
      </c>
      <c r="H7" s="13" t="s">
        <v>2</v>
      </c>
      <c r="I7" s="7" t="s">
        <v>190</v>
      </c>
      <c r="J7" s="9" t="s">
        <v>9</v>
      </c>
      <c r="K7" s="7" t="s">
        <v>12</v>
      </c>
      <c r="L7" s="12">
        <v>1</v>
      </c>
      <c r="M7" s="7">
        <v>30</v>
      </c>
      <c r="N7" s="7" t="s">
        <v>17</v>
      </c>
      <c r="O7" s="7">
        <f t="shared" si="0"/>
        <v>360</v>
      </c>
      <c r="P7" s="7">
        <v>15</v>
      </c>
      <c r="Q7" s="7">
        <f t="shared" si="1"/>
        <v>5400</v>
      </c>
      <c r="R7" s="10">
        <f t="shared" si="2"/>
        <v>6750</v>
      </c>
      <c r="S7" s="10">
        <f t="shared" si="3"/>
        <v>13500</v>
      </c>
      <c r="T7" s="10">
        <f t="shared" si="4"/>
        <v>20250</v>
      </c>
      <c r="U7" s="10">
        <f t="shared" si="5"/>
        <v>27000</v>
      </c>
      <c r="V7" s="10">
        <f t="shared" si="6"/>
        <v>33750</v>
      </c>
      <c r="W7" s="10">
        <f t="shared" si="7"/>
        <v>40500</v>
      </c>
      <c r="X7" s="8" t="s">
        <v>115</v>
      </c>
      <c r="Y7" s="11" t="s">
        <v>156</v>
      </c>
    </row>
    <row r="8" spans="1:25" ht="38.25" x14ac:dyDescent="0.2">
      <c r="A8" s="7" t="s">
        <v>27</v>
      </c>
      <c r="B8" s="8" t="s">
        <v>19</v>
      </c>
      <c r="C8" s="12" t="s">
        <v>34</v>
      </c>
      <c r="D8" s="12" t="s">
        <v>75</v>
      </c>
      <c r="E8" s="13" t="s">
        <v>3</v>
      </c>
      <c r="F8" s="7" t="s">
        <v>23</v>
      </c>
      <c r="G8" s="7" t="s">
        <v>189</v>
      </c>
      <c r="H8" s="13" t="s">
        <v>2</v>
      </c>
      <c r="I8" s="7" t="s">
        <v>190</v>
      </c>
      <c r="J8" s="9" t="s">
        <v>9</v>
      </c>
      <c r="K8" s="7" t="s">
        <v>12</v>
      </c>
      <c r="L8" s="12">
        <v>1</v>
      </c>
      <c r="M8" s="7">
        <v>30</v>
      </c>
      <c r="N8" s="7" t="s">
        <v>17</v>
      </c>
      <c r="O8" s="7">
        <f t="shared" si="0"/>
        <v>360</v>
      </c>
      <c r="P8" s="7">
        <v>15</v>
      </c>
      <c r="Q8" s="7">
        <f t="shared" si="1"/>
        <v>5400</v>
      </c>
      <c r="R8" s="10">
        <f t="shared" si="2"/>
        <v>6750</v>
      </c>
      <c r="S8" s="10">
        <f t="shared" si="3"/>
        <v>13500</v>
      </c>
      <c r="T8" s="10">
        <f t="shared" si="4"/>
        <v>20250</v>
      </c>
      <c r="U8" s="10">
        <f t="shared" si="5"/>
        <v>27000</v>
      </c>
      <c r="V8" s="10">
        <f t="shared" si="6"/>
        <v>33750</v>
      </c>
      <c r="W8" s="10">
        <f t="shared" si="7"/>
        <v>40500</v>
      </c>
      <c r="X8" s="8" t="s">
        <v>116</v>
      </c>
      <c r="Y8" s="11" t="s">
        <v>157</v>
      </c>
    </row>
    <row r="9" spans="1:25" ht="25.5" x14ac:dyDescent="0.2">
      <c r="A9" s="7" t="s">
        <v>27</v>
      </c>
      <c r="B9" s="8" t="s">
        <v>19</v>
      </c>
      <c r="C9" s="12" t="s">
        <v>35</v>
      </c>
      <c r="D9" s="12" t="s">
        <v>76</v>
      </c>
      <c r="E9" s="13" t="s">
        <v>3</v>
      </c>
      <c r="F9" s="7" t="s">
        <v>23</v>
      </c>
      <c r="G9" s="7" t="s">
        <v>189</v>
      </c>
      <c r="H9" s="13" t="s">
        <v>2</v>
      </c>
      <c r="I9" s="7" t="s">
        <v>190</v>
      </c>
      <c r="J9" s="9" t="s">
        <v>9</v>
      </c>
      <c r="K9" s="7" t="s">
        <v>12</v>
      </c>
      <c r="L9" s="12">
        <v>1</v>
      </c>
      <c r="M9" s="7">
        <v>30</v>
      </c>
      <c r="N9" s="7" t="s">
        <v>17</v>
      </c>
      <c r="O9" s="7">
        <f t="shared" si="0"/>
        <v>360</v>
      </c>
      <c r="P9" s="7">
        <v>15</v>
      </c>
      <c r="Q9" s="7">
        <f t="shared" si="1"/>
        <v>5400</v>
      </c>
      <c r="R9" s="10">
        <f t="shared" si="2"/>
        <v>6750</v>
      </c>
      <c r="S9" s="10">
        <f t="shared" si="3"/>
        <v>13500</v>
      </c>
      <c r="T9" s="10">
        <f t="shared" si="4"/>
        <v>20250</v>
      </c>
      <c r="U9" s="10">
        <f t="shared" si="5"/>
        <v>27000</v>
      </c>
      <c r="V9" s="10">
        <f t="shared" si="6"/>
        <v>33750</v>
      </c>
      <c r="W9" s="10">
        <f t="shared" si="7"/>
        <v>40500</v>
      </c>
      <c r="X9" s="8" t="s">
        <v>117</v>
      </c>
      <c r="Y9" s="11" t="s">
        <v>158</v>
      </c>
    </row>
    <row r="10" spans="1:25" ht="25.5" x14ac:dyDescent="0.2">
      <c r="A10" s="7" t="s">
        <v>27</v>
      </c>
      <c r="B10" s="8" t="s">
        <v>19</v>
      </c>
      <c r="C10" s="12" t="s">
        <v>36</v>
      </c>
      <c r="D10" s="12" t="s">
        <v>76</v>
      </c>
      <c r="E10" s="13" t="s">
        <v>3</v>
      </c>
      <c r="F10" s="7" t="s">
        <v>23</v>
      </c>
      <c r="G10" s="7" t="s">
        <v>189</v>
      </c>
      <c r="H10" s="13" t="s">
        <v>2</v>
      </c>
      <c r="I10" s="7" t="s">
        <v>190</v>
      </c>
      <c r="J10" s="9" t="s">
        <v>9</v>
      </c>
      <c r="K10" s="7" t="s">
        <v>12</v>
      </c>
      <c r="L10" s="12">
        <v>1</v>
      </c>
      <c r="M10" s="7">
        <v>30</v>
      </c>
      <c r="N10" s="7" t="s">
        <v>17</v>
      </c>
      <c r="O10" s="7">
        <f t="shared" si="0"/>
        <v>360</v>
      </c>
      <c r="P10" s="7">
        <v>15</v>
      </c>
      <c r="Q10" s="7">
        <f t="shared" si="1"/>
        <v>5400</v>
      </c>
      <c r="R10" s="10">
        <f t="shared" si="2"/>
        <v>6750</v>
      </c>
      <c r="S10" s="10">
        <f t="shared" si="3"/>
        <v>13500</v>
      </c>
      <c r="T10" s="10">
        <f t="shared" si="4"/>
        <v>20250</v>
      </c>
      <c r="U10" s="10">
        <f t="shared" si="5"/>
        <v>27000</v>
      </c>
      <c r="V10" s="10">
        <f t="shared" si="6"/>
        <v>33750</v>
      </c>
      <c r="W10" s="10">
        <f t="shared" si="7"/>
        <v>40500</v>
      </c>
      <c r="X10" s="8" t="s">
        <v>118</v>
      </c>
      <c r="Y10" s="11" t="s">
        <v>158</v>
      </c>
    </row>
    <row r="11" spans="1:25" ht="25.5" x14ac:dyDescent="0.2">
      <c r="A11" s="7" t="s">
        <v>27</v>
      </c>
      <c r="B11" s="8" t="s">
        <v>19</v>
      </c>
      <c r="C11" s="12" t="s">
        <v>37</v>
      </c>
      <c r="D11" s="12" t="s">
        <v>77</v>
      </c>
      <c r="E11" s="13" t="s">
        <v>3</v>
      </c>
      <c r="F11" s="7" t="s">
        <v>23</v>
      </c>
      <c r="G11" s="7" t="s">
        <v>189</v>
      </c>
      <c r="H11" s="13" t="s">
        <v>2</v>
      </c>
      <c r="I11" s="7" t="s">
        <v>190</v>
      </c>
      <c r="J11" s="9" t="s">
        <v>9</v>
      </c>
      <c r="K11" s="7" t="s">
        <v>12</v>
      </c>
      <c r="L11" s="12">
        <v>1</v>
      </c>
      <c r="M11" s="7">
        <v>30</v>
      </c>
      <c r="N11" s="7" t="s">
        <v>17</v>
      </c>
      <c r="O11" s="7">
        <f t="shared" si="0"/>
        <v>360</v>
      </c>
      <c r="P11" s="7">
        <v>15</v>
      </c>
      <c r="Q11" s="7">
        <f t="shared" si="1"/>
        <v>5400</v>
      </c>
      <c r="R11" s="10">
        <f t="shared" si="2"/>
        <v>6750</v>
      </c>
      <c r="S11" s="10">
        <f t="shared" si="3"/>
        <v>13500</v>
      </c>
      <c r="T11" s="10">
        <f t="shared" si="4"/>
        <v>20250</v>
      </c>
      <c r="U11" s="10">
        <f t="shared" si="5"/>
        <v>27000</v>
      </c>
      <c r="V11" s="10">
        <f t="shared" si="6"/>
        <v>33750</v>
      </c>
      <c r="W11" s="10">
        <f t="shared" si="7"/>
        <v>40500</v>
      </c>
      <c r="X11" s="8" t="s">
        <v>119</v>
      </c>
      <c r="Y11" s="11" t="s">
        <v>159</v>
      </c>
    </row>
    <row r="12" spans="1:25" ht="25.5" x14ac:dyDescent="0.2">
      <c r="A12" s="7" t="s">
        <v>27</v>
      </c>
      <c r="B12" s="8" t="s">
        <v>19</v>
      </c>
      <c r="C12" s="12" t="s">
        <v>38</v>
      </c>
      <c r="D12" s="12" t="s">
        <v>78</v>
      </c>
      <c r="E12" s="13" t="s">
        <v>3</v>
      </c>
      <c r="F12" s="7" t="s">
        <v>23</v>
      </c>
      <c r="G12" s="7" t="s">
        <v>189</v>
      </c>
      <c r="H12" s="13" t="s">
        <v>2</v>
      </c>
      <c r="I12" s="7" t="s">
        <v>190</v>
      </c>
      <c r="J12" s="9" t="s">
        <v>9</v>
      </c>
      <c r="K12" s="7" t="s">
        <v>12</v>
      </c>
      <c r="L12" s="12">
        <v>1</v>
      </c>
      <c r="M12" s="7">
        <v>30</v>
      </c>
      <c r="N12" s="7" t="s">
        <v>17</v>
      </c>
      <c r="O12" s="7">
        <f t="shared" si="0"/>
        <v>360</v>
      </c>
      <c r="P12" s="7">
        <v>15</v>
      </c>
      <c r="Q12" s="7">
        <f t="shared" si="1"/>
        <v>5400</v>
      </c>
      <c r="R12" s="10">
        <f t="shared" si="2"/>
        <v>6750</v>
      </c>
      <c r="S12" s="10">
        <f t="shared" si="3"/>
        <v>13500</v>
      </c>
      <c r="T12" s="10">
        <f t="shared" si="4"/>
        <v>20250</v>
      </c>
      <c r="U12" s="10">
        <f t="shared" si="5"/>
        <v>27000</v>
      </c>
      <c r="V12" s="10">
        <f t="shared" si="6"/>
        <v>33750</v>
      </c>
      <c r="W12" s="10">
        <f t="shared" si="7"/>
        <v>40500</v>
      </c>
      <c r="X12" s="8" t="s">
        <v>120</v>
      </c>
      <c r="Y12" s="11" t="s">
        <v>160</v>
      </c>
    </row>
    <row r="13" spans="1:25" ht="25.5" x14ac:dyDescent="0.2">
      <c r="A13" s="7" t="s">
        <v>27</v>
      </c>
      <c r="B13" s="8" t="s">
        <v>19</v>
      </c>
      <c r="C13" s="12" t="s">
        <v>39</v>
      </c>
      <c r="D13" s="12" t="s">
        <v>78</v>
      </c>
      <c r="E13" s="13" t="s">
        <v>3</v>
      </c>
      <c r="F13" s="7" t="s">
        <v>23</v>
      </c>
      <c r="G13" s="7" t="s">
        <v>189</v>
      </c>
      <c r="H13" s="13" t="s">
        <v>2</v>
      </c>
      <c r="I13" s="7" t="s">
        <v>190</v>
      </c>
      <c r="J13" s="9" t="s">
        <v>9</v>
      </c>
      <c r="K13" s="7" t="s">
        <v>12</v>
      </c>
      <c r="L13" s="12">
        <v>1</v>
      </c>
      <c r="M13" s="7">
        <v>30</v>
      </c>
      <c r="N13" s="7" t="s">
        <v>17</v>
      </c>
      <c r="O13" s="7">
        <f t="shared" si="0"/>
        <v>360</v>
      </c>
      <c r="P13" s="7">
        <v>15</v>
      </c>
      <c r="Q13" s="7">
        <f t="shared" si="1"/>
        <v>5400</v>
      </c>
      <c r="R13" s="10">
        <f t="shared" si="2"/>
        <v>6750</v>
      </c>
      <c r="S13" s="10">
        <f t="shared" si="3"/>
        <v>13500</v>
      </c>
      <c r="T13" s="10">
        <f t="shared" si="4"/>
        <v>20250</v>
      </c>
      <c r="U13" s="10">
        <f t="shared" si="5"/>
        <v>27000</v>
      </c>
      <c r="V13" s="10">
        <f t="shared" si="6"/>
        <v>33750</v>
      </c>
      <c r="W13" s="10">
        <f t="shared" si="7"/>
        <v>40500</v>
      </c>
      <c r="X13" s="8" t="s">
        <v>121</v>
      </c>
      <c r="Y13" s="11" t="s">
        <v>160</v>
      </c>
    </row>
    <row r="14" spans="1:25" ht="25.5" x14ac:dyDescent="0.2">
      <c r="A14" s="7" t="s">
        <v>27</v>
      </c>
      <c r="B14" s="8" t="s">
        <v>19</v>
      </c>
      <c r="C14" s="12" t="s">
        <v>40</v>
      </c>
      <c r="D14" s="12" t="s">
        <v>79</v>
      </c>
      <c r="E14" s="13" t="s">
        <v>3</v>
      </c>
      <c r="F14" s="7" t="s">
        <v>23</v>
      </c>
      <c r="G14" s="7" t="s">
        <v>189</v>
      </c>
      <c r="H14" s="13" t="s">
        <v>2</v>
      </c>
      <c r="I14" s="7" t="s">
        <v>190</v>
      </c>
      <c r="J14" s="9" t="s">
        <v>9</v>
      </c>
      <c r="K14" s="7" t="s">
        <v>12</v>
      </c>
      <c r="L14" s="12">
        <v>1</v>
      </c>
      <c r="M14" s="7">
        <v>30</v>
      </c>
      <c r="N14" s="7" t="s">
        <v>17</v>
      </c>
      <c r="O14" s="7">
        <f t="shared" si="0"/>
        <v>360</v>
      </c>
      <c r="P14" s="7">
        <v>15</v>
      </c>
      <c r="Q14" s="7">
        <f t="shared" si="1"/>
        <v>5400</v>
      </c>
      <c r="R14" s="10">
        <f t="shared" si="2"/>
        <v>6750</v>
      </c>
      <c r="S14" s="10">
        <f t="shared" si="3"/>
        <v>13500</v>
      </c>
      <c r="T14" s="10">
        <f t="shared" si="4"/>
        <v>20250</v>
      </c>
      <c r="U14" s="10">
        <f t="shared" si="5"/>
        <v>27000</v>
      </c>
      <c r="V14" s="10">
        <f t="shared" si="6"/>
        <v>33750</v>
      </c>
      <c r="W14" s="10">
        <f t="shared" si="7"/>
        <v>40500</v>
      </c>
      <c r="X14" s="8" t="s">
        <v>122</v>
      </c>
      <c r="Y14" s="11" t="s">
        <v>161</v>
      </c>
    </row>
    <row r="15" spans="1:25" ht="25.5" x14ac:dyDescent="0.2">
      <c r="A15" s="7" t="s">
        <v>27</v>
      </c>
      <c r="B15" s="8" t="s">
        <v>19</v>
      </c>
      <c r="C15" s="12" t="s">
        <v>41</v>
      </c>
      <c r="D15" s="12" t="s">
        <v>80</v>
      </c>
      <c r="E15" s="13" t="s">
        <v>3</v>
      </c>
      <c r="F15" s="7" t="s">
        <v>23</v>
      </c>
      <c r="G15" s="7" t="s">
        <v>189</v>
      </c>
      <c r="H15" s="13" t="s">
        <v>2</v>
      </c>
      <c r="I15" s="7" t="s">
        <v>190</v>
      </c>
      <c r="J15" s="9" t="s">
        <v>9</v>
      </c>
      <c r="K15" s="7" t="s">
        <v>12</v>
      </c>
      <c r="L15" s="12">
        <v>1</v>
      </c>
      <c r="M15" s="7">
        <v>30</v>
      </c>
      <c r="N15" s="7" t="s">
        <v>17</v>
      </c>
      <c r="O15" s="7">
        <f t="shared" si="0"/>
        <v>360</v>
      </c>
      <c r="P15" s="7">
        <v>15</v>
      </c>
      <c r="Q15" s="7">
        <f t="shared" si="1"/>
        <v>5400</v>
      </c>
      <c r="R15" s="10">
        <f t="shared" si="2"/>
        <v>6750</v>
      </c>
      <c r="S15" s="10">
        <f t="shared" si="3"/>
        <v>13500</v>
      </c>
      <c r="T15" s="10">
        <f t="shared" si="4"/>
        <v>20250</v>
      </c>
      <c r="U15" s="10">
        <f t="shared" si="5"/>
        <v>27000</v>
      </c>
      <c r="V15" s="10">
        <f t="shared" si="6"/>
        <v>33750</v>
      </c>
      <c r="W15" s="10">
        <f t="shared" si="7"/>
        <v>40500</v>
      </c>
      <c r="X15" s="8" t="s">
        <v>123</v>
      </c>
      <c r="Y15" s="11" t="s">
        <v>162</v>
      </c>
    </row>
    <row r="16" spans="1:25" ht="25.5" x14ac:dyDescent="0.2">
      <c r="A16" s="7" t="s">
        <v>27</v>
      </c>
      <c r="B16" s="8" t="s">
        <v>19</v>
      </c>
      <c r="C16" s="12" t="s">
        <v>42</v>
      </c>
      <c r="D16" s="12" t="s">
        <v>81</v>
      </c>
      <c r="E16" s="13" t="s">
        <v>3</v>
      </c>
      <c r="F16" s="7" t="s">
        <v>23</v>
      </c>
      <c r="G16" s="7" t="s">
        <v>189</v>
      </c>
      <c r="H16" s="13" t="s">
        <v>2</v>
      </c>
      <c r="I16" s="7" t="s">
        <v>190</v>
      </c>
      <c r="J16" s="9" t="s">
        <v>9</v>
      </c>
      <c r="K16" s="7" t="s">
        <v>12</v>
      </c>
      <c r="L16" s="12">
        <v>1</v>
      </c>
      <c r="M16" s="7">
        <v>30</v>
      </c>
      <c r="N16" s="7" t="s">
        <v>17</v>
      </c>
      <c r="O16" s="7">
        <f t="shared" si="0"/>
        <v>360</v>
      </c>
      <c r="P16" s="7">
        <v>15</v>
      </c>
      <c r="Q16" s="7">
        <f t="shared" si="1"/>
        <v>5400</v>
      </c>
      <c r="R16" s="10">
        <f t="shared" si="2"/>
        <v>6750</v>
      </c>
      <c r="S16" s="10">
        <f t="shared" si="3"/>
        <v>13500</v>
      </c>
      <c r="T16" s="10">
        <f t="shared" si="4"/>
        <v>20250</v>
      </c>
      <c r="U16" s="10">
        <f t="shared" si="5"/>
        <v>27000</v>
      </c>
      <c r="V16" s="10">
        <f t="shared" si="6"/>
        <v>33750</v>
      </c>
      <c r="W16" s="10">
        <f t="shared" si="7"/>
        <v>40500</v>
      </c>
      <c r="X16" s="8" t="s">
        <v>124</v>
      </c>
      <c r="Y16" s="11" t="s">
        <v>163</v>
      </c>
    </row>
    <row r="17" spans="1:25" ht="25.5" x14ac:dyDescent="0.2">
      <c r="A17" s="7" t="s">
        <v>27</v>
      </c>
      <c r="B17" s="8" t="s">
        <v>19</v>
      </c>
      <c r="C17" s="12" t="s">
        <v>43</v>
      </c>
      <c r="D17" s="12" t="s">
        <v>82</v>
      </c>
      <c r="E17" s="13" t="s">
        <v>3</v>
      </c>
      <c r="F17" s="7" t="s">
        <v>23</v>
      </c>
      <c r="G17" s="7" t="s">
        <v>189</v>
      </c>
      <c r="H17" s="13" t="s">
        <v>2</v>
      </c>
      <c r="I17" s="7" t="s">
        <v>190</v>
      </c>
      <c r="J17" s="9" t="s">
        <v>9</v>
      </c>
      <c r="K17" s="7" t="s">
        <v>12</v>
      </c>
      <c r="L17" s="12">
        <v>1</v>
      </c>
      <c r="M17" s="7">
        <v>30</v>
      </c>
      <c r="N17" s="7" t="s">
        <v>17</v>
      </c>
      <c r="O17" s="7">
        <f t="shared" si="0"/>
        <v>360</v>
      </c>
      <c r="P17" s="7">
        <v>15</v>
      </c>
      <c r="Q17" s="7">
        <f t="shared" si="1"/>
        <v>5400</v>
      </c>
      <c r="R17" s="10">
        <f t="shared" si="2"/>
        <v>6750</v>
      </c>
      <c r="S17" s="10">
        <f t="shared" si="3"/>
        <v>13500</v>
      </c>
      <c r="T17" s="10">
        <f t="shared" si="4"/>
        <v>20250</v>
      </c>
      <c r="U17" s="10">
        <f t="shared" si="5"/>
        <v>27000</v>
      </c>
      <c r="V17" s="10">
        <f t="shared" si="6"/>
        <v>33750</v>
      </c>
      <c r="W17" s="10">
        <f t="shared" si="7"/>
        <v>40500</v>
      </c>
      <c r="X17" s="8" t="s">
        <v>125</v>
      </c>
      <c r="Y17" s="11" t="s">
        <v>164</v>
      </c>
    </row>
    <row r="18" spans="1:25" ht="25.5" x14ac:dyDescent="0.2">
      <c r="A18" s="7" t="s">
        <v>27</v>
      </c>
      <c r="B18" s="8" t="s">
        <v>19</v>
      </c>
      <c r="C18" s="12" t="s">
        <v>44</v>
      </c>
      <c r="D18" s="12" t="s">
        <v>83</v>
      </c>
      <c r="E18" s="13" t="s">
        <v>3</v>
      </c>
      <c r="F18" s="7" t="s">
        <v>23</v>
      </c>
      <c r="G18" s="7" t="s">
        <v>189</v>
      </c>
      <c r="H18" s="13" t="s">
        <v>2</v>
      </c>
      <c r="I18" s="7" t="s">
        <v>190</v>
      </c>
      <c r="J18" s="9" t="s">
        <v>9</v>
      </c>
      <c r="K18" s="7" t="s">
        <v>12</v>
      </c>
      <c r="L18" s="12">
        <v>1</v>
      </c>
      <c r="M18" s="7">
        <v>30</v>
      </c>
      <c r="N18" s="7" t="s">
        <v>17</v>
      </c>
      <c r="O18" s="7">
        <f t="shared" si="0"/>
        <v>360</v>
      </c>
      <c r="P18" s="7">
        <v>15</v>
      </c>
      <c r="Q18" s="7">
        <f t="shared" si="1"/>
        <v>5400</v>
      </c>
      <c r="R18" s="10">
        <f t="shared" si="2"/>
        <v>6750</v>
      </c>
      <c r="S18" s="10">
        <f t="shared" si="3"/>
        <v>13500</v>
      </c>
      <c r="T18" s="10">
        <f t="shared" si="4"/>
        <v>20250</v>
      </c>
      <c r="U18" s="10">
        <f t="shared" si="5"/>
        <v>27000</v>
      </c>
      <c r="V18" s="10">
        <f t="shared" si="6"/>
        <v>33750</v>
      </c>
      <c r="W18" s="10">
        <f t="shared" si="7"/>
        <v>40500</v>
      </c>
      <c r="X18" s="8" t="s">
        <v>126</v>
      </c>
      <c r="Y18" s="11" t="s">
        <v>165</v>
      </c>
    </row>
    <row r="19" spans="1:25" ht="25.5" x14ac:dyDescent="0.2">
      <c r="A19" s="7" t="s">
        <v>27</v>
      </c>
      <c r="B19" s="8" t="s">
        <v>19</v>
      </c>
      <c r="C19" s="12" t="s">
        <v>45</v>
      </c>
      <c r="D19" s="12" t="s">
        <v>84</v>
      </c>
      <c r="E19" s="13" t="s">
        <v>3</v>
      </c>
      <c r="F19" s="7" t="s">
        <v>23</v>
      </c>
      <c r="G19" s="7" t="s">
        <v>189</v>
      </c>
      <c r="H19" s="13" t="s">
        <v>2</v>
      </c>
      <c r="I19" s="7" t="s">
        <v>190</v>
      </c>
      <c r="J19" s="9" t="s">
        <v>9</v>
      </c>
      <c r="K19" s="7" t="s">
        <v>12</v>
      </c>
      <c r="L19" s="12">
        <v>1</v>
      </c>
      <c r="M19" s="7">
        <v>30</v>
      </c>
      <c r="N19" s="7" t="s">
        <v>17</v>
      </c>
      <c r="O19" s="7">
        <f t="shared" si="0"/>
        <v>360</v>
      </c>
      <c r="P19" s="7">
        <v>15</v>
      </c>
      <c r="Q19" s="7">
        <f t="shared" si="1"/>
        <v>5400</v>
      </c>
      <c r="R19" s="10">
        <f t="shared" si="2"/>
        <v>6750</v>
      </c>
      <c r="S19" s="10">
        <f t="shared" si="3"/>
        <v>13500</v>
      </c>
      <c r="T19" s="10">
        <f t="shared" si="4"/>
        <v>20250</v>
      </c>
      <c r="U19" s="10">
        <f t="shared" si="5"/>
        <v>27000</v>
      </c>
      <c r="V19" s="10">
        <f t="shared" si="6"/>
        <v>33750</v>
      </c>
      <c r="W19" s="10">
        <f t="shared" si="7"/>
        <v>40500</v>
      </c>
      <c r="X19" s="8" t="s">
        <v>127</v>
      </c>
      <c r="Y19" s="11" t="s">
        <v>166</v>
      </c>
    </row>
    <row r="20" spans="1:25" ht="25.5" x14ac:dyDescent="0.2">
      <c r="A20" s="7" t="s">
        <v>27</v>
      </c>
      <c r="B20" s="8" t="s">
        <v>19</v>
      </c>
      <c r="C20" s="12" t="s">
        <v>46</v>
      </c>
      <c r="D20" s="12" t="s">
        <v>85</v>
      </c>
      <c r="E20" s="13" t="s">
        <v>3</v>
      </c>
      <c r="F20" s="7" t="s">
        <v>23</v>
      </c>
      <c r="G20" s="7" t="s">
        <v>189</v>
      </c>
      <c r="H20" s="13" t="s">
        <v>2</v>
      </c>
      <c r="I20" s="7" t="s">
        <v>190</v>
      </c>
      <c r="J20" s="9" t="s">
        <v>9</v>
      </c>
      <c r="K20" s="7" t="s">
        <v>12</v>
      </c>
      <c r="L20" s="12">
        <v>1</v>
      </c>
      <c r="M20" s="7">
        <v>30</v>
      </c>
      <c r="N20" s="7" t="s">
        <v>17</v>
      </c>
      <c r="O20" s="7">
        <f t="shared" si="0"/>
        <v>360</v>
      </c>
      <c r="P20" s="7">
        <v>15</v>
      </c>
      <c r="Q20" s="7">
        <f t="shared" si="1"/>
        <v>5400</v>
      </c>
      <c r="R20" s="10">
        <f t="shared" si="2"/>
        <v>6750</v>
      </c>
      <c r="S20" s="10">
        <f t="shared" si="3"/>
        <v>13500</v>
      </c>
      <c r="T20" s="10">
        <f t="shared" si="4"/>
        <v>20250</v>
      </c>
      <c r="U20" s="10">
        <f t="shared" si="5"/>
        <v>27000</v>
      </c>
      <c r="V20" s="10">
        <f t="shared" si="6"/>
        <v>33750</v>
      </c>
      <c r="W20" s="10">
        <f t="shared" si="7"/>
        <v>40500</v>
      </c>
      <c r="X20" s="8" t="s">
        <v>128</v>
      </c>
      <c r="Y20" s="11" t="s">
        <v>167</v>
      </c>
    </row>
    <row r="21" spans="1:25" ht="25.5" x14ac:dyDescent="0.2">
      <c r="A21" s="7" t="s">
        <v>27</v>
      </c>
      <c r="B21" s="8" t="s">
        <v>19</v>
      </c>
      <c r="C21" s="12" t="s">
        <v>47</v>
      </c>
      <c r="D21" s="12" t="s">
        <v>86</v>
      </c>
      <c r="E21" s="13" t="s">
        <v>3</v>
      </c>
      <c r="F21" s="7" t="s">
        <v>23</v>
      </c>
      <c r="G21" s="7" t="s">
        <v>189</v>
      </c>
      <c r="H21" s="13" t="s">
        <v>2</v>
      </c>
      <c r="I21" s="7" t="s">
        <v>190</v>
      </c>
      <c r="J21" s="9" t="s">
        <v>9</v>
      </c>
      <c r="K21" s="7" t="s">
        <v>12</v>
      </c>
      <c r="L21" s="12">
        <v>1</v>
      </c>
      <c r="M21" s="7">
        <v>30</v>
      </c>
      <c r="N21" s="7" t="s">
        <v>17</v>
      </c>
      <c r="O21" s="7">
        <f t="shared" si="0"/>
        <v>360</v>
      </c>
      <c r="P21" s="7">
        <v>15</v>
      </c>
      <c r="Q21" s="7">
        <f t="shared" si="1"/>
        <v>5400</v>
      </c>
      <c r="R21" s="10">
        <f t="shared" si="2"/>
        <v>6750</v>
      </c>
      <c r="S21" s="10">
        <f t="shared" si="3"/>
        <v>13500</v>
      </c>
      <c r="T21" s="10">
        <f t="shared" si="4"/>
        <v>20250</v>
      </c>
      <c r="U21" s="10">
        <f t="shared" si="5"/>
        <v>27000</v>
      </c>
      <c r="V21" s="10">
        <f t="shared" si="6"/>
        <v>33750</v>
      </c>
      <c r="W21" s="10">
        <f t="shared" si="7"/>
        <v>40500</v>
      </c>
      <c r="X21" s="8" t="s">
        <v>129</v>
      </c>
      <c r="Y21" s="11" t="s">
        <v>168</v>
      </c>
    </row>
    <row r="22" spans="1:25" ht="25.5" x14ac:dyDescent="0.2">
      <c r="A22" s="7" t="s">
        <v>27</v>
      </c>
      <c r="B22" s="8" t="s">
        <v>19</v>
      </c>
      <c r="C22" s="12" t="s">
        <v>48</v>
      </c>
      <c r="D22" s="12" t="s">
        <v>86</v>
      </c>
      <c r="E22" s="13" t="s">
        <v>3</v>
      </c>
      <c r="F22" s="7" t="s">
        <v>23</v>
      </c>
      <c r="G22" s="7" t="s">
        <v>189</v>
      </c>
      <c r="H22" s="13" t="s">
        <v>2</v>
      </c>
      <c r="I22" s="7" t="s">
        <v>190</v>
      </c>
      <c r="J22" s="9" t="s">
        <v>9</v>
      </c>
      <c r="K22" s="7" t="s">
        <v>12</v>
      </c>
      <c r="L22" s="12">
        <v>1</v>
      </c>
      <c r="M22" s="7">
        <v>30</v>
      </c>
      <c r="N22" s="7" t="s">
        <v>17</v>
      </c>
      <c r="O22" s="7">
        <f t="shared" si="0"/>
        <v>360</v>
      </c>
      <c r="P22" s="7">
        <v>15</v>
      </c>
      <c r="Q22" s="7">
        <f t="shared" si="1"/>
        <v>5400</v>
      </c>
      <c r="R22" s="10">
        <f t="shared" si="2"/>
        <v>6750</v>
      </c>
      <c r="S22" s="10">
        <f t="shared" si="3"/>
        <v>13500</v>
      </c>
      <c r="T22" s="10">
        <f t="shared" si="4"/>
        <v>20250</v>
      </c>
      <c r="U22" s="10">
        <f t="shared" si="5"/>
        <v>27000</v>
      </c>
      <c r="V22" s="10">
        <f t="shared" si="6"/>
        <v>33750</v>
      </c>
      <c r="W22" s="10">
        <f t="shared" si="7"/>
        <v>40500</v>
      </c>
      <c r="X22" s="8" t="s">
        <v>130</v>
      </c>
      <c r="Y22" s="11" t="s">
        <v>168</v>
      </c>
    </row>
    <row r="23" spans="1:25" ht="38.25" x14ac:dyDescent="0.2">
      <c r="A23" s="7" t="s">
        <v>27</v>
      </c>
      <c r="B23" s="8" t="s">
        <v>19</v>
      </c>
      <c r="C23" s="12" t="s">
        <v>49</v>
      </c>
      <c r="D23" s="12" t="s">
        <v>87</v>
      </c>
      <c r="E23" s="13" t="s">
        <v>3</v>
      </c>
      <c r="F23" s="7" t="s">
        <v>23</v>
      </c>
      <c r="G23" s="7" t="s">
        <v>189</v>
      </c>
      <c r="H23" s="14" t="s">
        <v>2</v>
      </c>
      <c r="I23" s="7" t="s">
        <v>190</v>
      </c>
      <c r="J23" s="9" t="s">
        <v>9</v>
      </c>
      <c r="K23" s="7" t="s">
        <v>12</v>
      </c>
      <c r="L23" s="12">
        <v>1</v>
      </c>
      <c r="M23" s="7">
        <v>30</v>
      </c>
      <c r="N23" s="7" t="s">
        <v>17</v>
      </c>
      <c r="O23" s="7">
        <f t="shared" si="0"/>
        <v>360</v>
      </c>
      <c r="P23" s="7">
        <v>15</v>
      </c>
      <c r="Q23" s="7">
        <f t="shared" si="1"/>
        <v>5400</v>
      </c>
      <c r="R23" s="10">
        <f t="shared" si="2"/>
        <v>6750</v>
      </c>
      <c r="S23" s="10">
        <f t="shared" si="3"/>
        <v>13500</v>
      </c>
      <c r="T23" s="10">
        <f t="shared" si="4"/>
        <v>20250</v>
      </c>
      <c r="U23" s="10">
        <f t="shared" si="5"/>
        <v>27000</v>
      </c>
      <c r="V23" s="10">
        <f t="shared" si="6"/>
        <v>33750</v>
      </c>
      <c r="W23" s="10">
        <f t="shared" si="7"/>
        <v>40500</v>
      </c>
      <c r="X23" s="8" t="s">
        <v>131</v>
      </c>
      <c r="Y23" s="11" t="s">
        <v>169</v>
      </c>
    </row>
    <row r="24" spans="1:25" ht="25.5" x14ac:dyDescent="0.2">
      <c r="A24" s="7" t="s">
        <v>27</v>
      </c>
      <c r="B24" s="8" t="s">
        <v>19</v>
      </c>
      <c r="C24" s="12" t="s">
        <v>50</v>
      </c>
      <c r="D24" s="12" t="s">
        <v>88</v>
      </c>
      <c r="E24" s="13" t="s">
        <v>3</v>
      </c>
      <c r="F24" s="7" t="s">
        <v>23</v>
      </c>
      <c r="G24" s="7" t="s">
        <v>189</v>
      </c>
      <c r="H24" s="13" t="s">
        <v>2</v>
      </c>
      <c r="I24" s="7" t="s">
        <v>190</v>
      </c>
      <c r="J24" s="9" t="s">
        <v>9</v>
      </c>
      <c r="K24" s="7" t="s">
        <v>12</v>
      </c>
      <c r="L24" s="12">
        <v>1</v>
      </c>
      <c r="M24" s="7">
        <v>30</v>
      </c>
      <c r="N24" s="7" t="s">
        <v>17</v>
      </c>
      <c r="O24" s="7">
        <f t="shared" si="0"/>
        <v>360</v>
      </c>
      <c r="P24" s="7">
        <v>15</v>
      </c>
      <c r="Q24" s="7">
        <f t="shared" si="1"/>
        <v>5400</v>
      </c>
      <c r="R24" s="10">
        <f t="shared" si="2"/>
        <v>6750</v>
      </c>
      <c r="S24" s="10">
        <f t="shared" si="3"/>
        <v>13500</v>
      </c>
      <c r="T24" s="10">
        <f t="shared" si="4"/>
        <v>20250</v>
      </c>
      <c r="U24" s="10">
        <f t="shared" si="5"/>
        <v>27000</v>
      </c>
      <c r="V24" s="10">
        <f t="shared" si="6"/>
        <v>33750</v>
      </c>
      <c r="W24" s="10">
        <f t="shared" si="7"/>
        <v>40500</v>
      </c>
      <c r="X24" s="8" t="s">
        <v>132</v>
      </c>
      <c r="Y24" s="11" t="s">
        <v>170</v>
      </c>
    </row>
    <row r="25" spans="1:25" ht="25.5" x14ac:dyDescent="0.2">
      <c r="A25" s="7" t="s">
        <v>27</v>
      </c>
      <c r="B25" s="8" t="s">
        <v>19</v>
      </c>
      <c r="C25" s="12" t="s">
        <v>51</v>
      </c>
      <c r="D25" s="12" t="s">
        <v>89</v>
      </c>
      <c r="E25" s="13" t="s">
        <v>3</v>
      </c>
      <c r="F25" s="7" t="s">
        <v>23</v>
      </c>
      <c r="G25" s="7" t="s">
        <v>189</v>
      </c>
      <c r="H25" s="13" t="s">
        <v>2</v>
      </c>
      <c r="I25" s="7" t="s">
        <v>190</v>
      </c>
      <c r="J25" s="9" t="s">
        <v>9</v>
      </c>
      <c r="K25" s="7" t="s">
        <v>12</v>
      </c>
      <c r="L25" s="12">
        <v>1</v>
      </c>
      <c r="M25" s="7">
        <v>30</v>
      </c>
      <c r="N25" s="7" t="s">
        <v>17</v>
      </c>
      <c r="O25" s="7">
        <f t="shared" si="0"/>
        <v>360</v>
      </c>
      <c r="P25" s="7">
        <v>15</v>
      </c>
      <c r="Q25" s="7">
        <f t="shared" si="1"/>
        <v>5400</v>
      </c>
      <c r="R25" s="10">
        <f t="shared" si="2"/>
        <v>6750</v>
      </c>
      <c r="S25" s="10">
        <f t="shared" si="3"/>
        <v>13500</v>
      </c>
      <c r="T25" s="10">
        <f t="shared" si="4"/>
        <v>20250</v>
      </c>
      <c r="U25" s="10">
        <f t="shared" si="5"/>
        <v>27000</v>
      </c>
      <c r="V25" s="10">
        <f t="shared" si="6"/>
        <v>33750</v>
      </c>
      <c r="W25" s="10">
        <f t="shared" si="7"/>
        <v>40500</v>
      </c>
      <c r="X25" s="8" t="s">
        <v>133</v>
      </c>
      <c r="Y25" s="11" t="s">
        <v>171</v>
      </c>
    </row>
    <row r="26" spans="1:25" ht="25.5" x14ac:dyDescent="0.2">
      <c r="A26" s="7" t="s">
        <v>27</v>
      </c>
      <c r="B26" s="8" t="s">
        <v>19</v>
      </c>
      <c r="C26" s="12" t="s">
        <v>52</v>
      </c>
      <c r="D26" s="12" t="s">
        <v>90</v>
      </c>
      <c r="E26" s="13" t="s">
        <v>3</v>
      </c>
      <c r="F26" s="7" t="s">
        <v>23</v>
      </c>
      <c r="G26" s="7" t="s">
        <v>189</v>
      </c>
      <c r="H26" s="13" t="s">
        <v>2</v>
      </c>
      <c r="I26" s="7" t="s">
        <v>190</v>
      </c>
      <c r="J26" s="9" t="s">
        <v>9</v>
      </c>
      <c r="K26" s="7" t="s">
        <v>12</v>
      </c>
      <c r="L26" s="12">
        <v>1</v>
      </c>
      <c r="M26" s="7">
        <v>30</v>
      </c>
      <c r="N26" s="7" t="s">
        <v>17</v>
      </c>
      <c r="O26" s="7">
        <f t="shared" si="0"/>
        <v>360</v>
      </c>
      <c r="P26" s="7">
        <v>15</v>
      </c>
      <c r="Q26" s="7">
        <f t="shared" si="1"/>
        <v>5400</v>
      </c>
      <c r="R26" s="10">
        <f t="shared" si="2"/>
        <v>6750</v>
      </c>
      <c r="S26" s="10">
        <f t="shared" si="3"/>
        <v>13500</v>
      </c>
      <c r="T26" s="10">
        <f t="shared" si="4"/>
        <v>20250</v>
      </c>
      <c r="U26" s="10">
        <f t="shared" si="5"/>
        <v>27000</v>
      </c>
      <c r="V26" s="10">
        <f t="shared" si="6"/>
        <v>33750</v>
      </c>
      <c r="W26" s="10">
        <f t="shared" si="7"/>
        <v>40500</v>
      </c>
      <c r="X26" s="8" t="s">
        <v>134</v>
      </c>
      <c r="Y26" s="11" t="s">
        <v>172</v>
      </c>
    </row>
    <row r="27" spans="1:25" ht="25.5" x14ac:dyDescent="0.2">
      <c r="A27" s="7" t="s">
        <v>27</v>
      </c>
      <c r="B27" s="8" t="s">
        <v>19</v>
      </c>
      <c r="C27" s="12" t="s">
        <v>53</v>
      </c>
      <c r="D27" s="12" t="s">
        <v>91</v>
      </c>
      <c r="E27" s="13" t="s">
        <v>3</v>
      </c>
      <c r="F27" s="7" t="s">
        <v>23</v>
      </c>
      <c r="G27" s="7" t="s">
        <v>189</v>
      </c>
      <c r="H27" s="13" t="s">
        <v>2</v>
      </c>
      <c r="I27" s="7" t="s">
        <v>190</v>
      </c>
      <c r="J27" s="9" t="s">
        <v>9</v>
      </c>
      <c r="K27" s="7" t="s">
        <v>12</v>
      </c>
      <c r="L27" s="12">
        <v>1</v>
      </c>
      <c r="M27" s="7">
        <v>30</v>
      </c>
      <c r="N27" s="7" t="s">
        <v>17</v>
      </c>
      <c r="O27" s="7">
        <f t="shared" si="0"/>
        <v>360</v>
      </c>
      <c r="P27" s="7">
        <v>15</v>
      </c>
      <c r="Q27" s="7">
        <f t="shared" si="1"/>
        <v>5400</v>
      </c>
      <c r="R27" s="10">
        <f t="shared" si="2"/>
        <v>6750</v>
      </c>
      <c r="S27" s="10">
        <f t="shared" si="3"/>
        <v>13500</v>
      </c>
      <c r="T27" s="10">
        <f t="shared" si="4"/>
        <v>20250</v>
      </c>
      <c r="U27" s="10">
        <f t="shared" si="5"/>
        <v>27000</v>
      </c>
      <c r="V27" s="10">
        <f t="shared" si="6"/>
        <v>33750</v>
      </c>
      <c r="W27" s="10">
        <f t="shared" si="7"/>
        <v>40500</v>
      </c>
      <c r="X27" s="8" t="s">
        <v>135</v>
      </c>
      <c r="Y27" s="11" t="s">
        <v>173</v>
      </c>
    </row>
    <row r="28" spans="1:25" ht="25.5" x14ac:dyDescent="0.2">
      <c r="A28" s="7" t="s">
        <v>27</v>
      </c>
      <c r="B28" s="8" t="s">
        <v>19</v>
      </c>
      <c r="C28" s="12" t="s">
        <v>54</v>
      </c>
      <c r="D28" s="12" t="s">
        <v>92</v>
      </c>
      <c r="E28" s="13" t="s">
        <v>3</v>
      </c>
      <c r="F28" s="7" t="s">
        <v>23</v>
      </c>
      <c r="G28" s="7" t="s">
        <v>189</v>
      </c>
      <c r="H28" s="13" t="s">
        <v>2</v>
      </c>
      <c r="I28" s="7" t="s">
        <v>190</v>
      </c>
      <c r="J28" s="9" t="s">
        <v>9</v>
      </c>
      <c r="K28" s="7" t="s">
        <v>12</v>
      </c>
      <c r="L28" s="12">
        <v>1</v>
      </c>
      <c r="M28" s="7">
        <v>30</v>
      </c>
      <c r="N28" s="7" t="s">
        <v>17</v>
      </c>
      <c r="O28" s="7">
        <f t="shared" si="0"/>
        <v>360</v>
      </c>
      <c r="P28" s="7">
        <v>15</v>
      </c>
      <c r="Q28" s="7">
        <f t="shared" si="1"/>
        <v>5400</v>
      </c>
      <c r="R28" s="10">
        <f t="shared" si="2"/>
        <v>6750</v>
      </c>
      <c r="S28" s="10">
        <f t="shared" si="3"/>
        <v>13500</v>
      </c>
      <c r="T28" s="10">
        <f t="shared" si="4"/>
        <v>20250</v>
      </c>
      <c r="U28" s="10">
        <f t="shared" si="5"/>
        <v>27000</v>
      </c>
      <c r="V28" s="10">
        <f t="shared" si="6"/>
        <v>33750</v>
      </c>
      <c r="W28" s="10">
        <f t="shared" si="7"/>
        <v>40500</v>
      </c>
      <c r="X28" s="8" t="s">
        <v>136</v>
      </c>
      <c r="Y28" s="11" t="s">
        <v>174</v>
      </c>
    </row>
    <row r="29" spans="1:25" ht="25.5" x14ac:dyDescent="0.2">
      <c r="A29" s="7" t="s">
        <v>27</v>
      </c>
      <c r="B29" s="8" t="s">
        <v>19</v>
      </c>
      <c r="C29" s="12" t="s">
        <v>55</v>
      </c>
      <c r="D29" s="12" t="s">
        <v>93</v>
      </c>
      <c r="E29" s="13" t="s">
        <v>3</v>
      </c>
      <c r="F29" s="7" t="s">
        <v>23</v>
      </c>
      <c r="G29" s="7" t="s">
        <v>189</v>
      </c>
      <c r="H29" s="13" t="s">
        <v>2</v>
      </c>
      <c r="I29" s="7" t="s">
        <v>190</v>
      </c>
      <c r="J29" s="9" t="s">
        <v>9</v>
      </c>
      <c r="K29" s="7" t="s">
        <v>12</v>
      </c>
      <c r="L29" s="12">
        <v>1</v>
      </c>
      <c r="M29" s="7">
        <v>30</v>
      </c>
      <c r="N29" s="7" t="s">
        <v>17</v>
      </c>
      <c r="O29" s="7">
        <f t="shared" si="0"/>
        <v>360</v>
      </c>
      <c r="P29" s="7">
        <v>15</v>
      </c>
      <c r="Q29" s="7">
        <f t="shared" si="1"/>
        <v>5400</v>
      </c>
      <c r="R29" s="10">
        <f t="shared" si="2"/>
        <v>6750</v>
      </c>
      <c r="S29" s="10">
        <f t="shared" si="3"/>
        <v>13500</v>
      </c>
      <c r="T29" s="10">
        <f t="shared" si="4"/>
        <v>20250</v>
      </c>
      <c r="U29" s="10">
        <f t="shared" si="5"/>
        <v>27000</v>
      </c>
      <c r="V29" s="10">
        <f t="shared" si="6"/>
        <v>33750</v>
      </c>
      <c r="W29" s="10">
        <f t="shared" si="7"/>
        <v>40500</v>
      </c>
      <c r="X29" s="8" t="s">
        <v>137</v>
      </c>
      <c r="Y29" s="11" t="s">
        <v>175</v>
      </c>
    </row>
    <row r="30" spans="1:25" ht="25.5" x14ac:dyDescent="0.2">
      <c r="A30" s="7" t="s">
        <v>27</v>
      </c>
      <c r="B30" s="8" t="s">
        <v>19</v>
      </c>
      <c r="C30" s="12" t="s">
        <v>56</v>
      </c>
      <c r="D30" s="12" t="s">
        <v>94</v>
      </c>
      <c r="E30" s="13" t="s">
        <v>3</v>
      </c>
      <c r="F30" s="7" t="s">
        <v>23</v>
      </c>
      <c r="G30" s="7" t="s">
        <v>189</v>
      </c>
      <c r="H30" s="13" t="s">
        <v>2</v>
      </c>
      <c r="I30" s="7" t="s">
        <v>190</v>
      </c>
      <c r="J30" s="9" t="s">
        <v>9</v>
      </c>
      <c r="K30" s="7" t="s">
        <v>12</v>
      </c>
      <c r="L30" s="12">
        <v>1</v>
      </c>
      <c r="M30" s="7">
        <v>30</v>
      </c>
      <c r="N30" s="7" t="s">
        <v>17</v>
      </c>
      <c r="O30" s="7">
        <f t="shared" si="0"/>
        <v>360</v>
      </c>
      <c r="P30" s="7">
        <v>15</v>
      </c>
      <c r="Q30" s="7">
        <f t="shared" si="1"/>
        <v>5400</v>
      </c>
      <c r="R30" s="10">
        <f t="shared" si="2"/>
        <v>6750</v>
      </c>
      <c r="S30" s="10">
        <f t="shared" si="3"/>
        <v>13500</v>
      </c>
      <c r="T30" s="10">
        <f t="shared" si="4"/>
        <v>20250</v>
      </c>
      <c r="U30" s="10">
        <f t="shared" si="5"/>
        <v>27000</v>
      </c>
      <c r="V30" s="10">
        <f t="shared" si="6"/>
        <v>33750</v>
      </c>
      <c r="W30" s="10">
        <f t="shared" si="7"/>
        <v>40500</v>
      </c>
      <c r="X30" s="8" t="s">
        <v>138</v>
      </c>
      <c r="Y30" s="11" t="s">
        <v>176</v>
      </c>
    </row>
    <row r="31" spans="1:25" ht="25.5" x14ac:dyDescent="0.2">
      <c r="A31" s="7" t="s">
        <v>27</v>
      </c>
      <c r="B31" s="8" t="s">
        <v>19</v>
      </c>
      <c r="C31" s="12" t="s">
        <v>57</v>
      </c>
      <c r="D31" s="12" t="s">
        <v>95</v>
      </c>
      <c r="E31" s="13" t="s">
        <v>3</v>
      </c>
      <c r="F31" s="7" t="s">
        <v>23</v>
      </c>
      <c r="G31" s="7" t="s">
        <v>189</v>
      </c>
      <c r="H31" s="13" t="s">
        <v>2</v>
      </c>
      <c r="I31" s="7" t="s">
        <v>190</v>
      </c>
      <c r="J31" s="9" t="s">
        <v>9</v>
      </c>
      <c r="K31" s="7" t="s">
        <v>12</v>
      </c>
      <c r="L31" s="12">
        <v>1</v>
      </c>
      <c r="M31" s="7">
        <v>30</v>
      </c>
      <c r="N31" s="7" t="s">
        <v>17</v>
      </c>
      <c r="O31" s="7">
        <f t="shared" si="0"/>
        <v>360</v>
      </c>
      <c r="P31" s="7">
        <v>15</v>
      </c>
      <c r="Q31" s="7">
        <f t="shared" si="1"/>
        <v>5400</v>
      </c>
      <c r="R31" s="10">
        <f t="shared" si="2"/>
        <v>6750</v>
      </c>
      <c r="S31" s="10">
        <f t="shared" si="3"/>
        <v>13500</v>
      </c>
      <c r="T31" s="10">
        <f t="shared" si="4"/>
        <v>20250</v>
      </c>
      <c r="U31" s="10">
        <f t="shared" si="5"/>
        <v>27000</v>
      </c>
      <c r="V31" s="10">
        <f t="shared" si="6"/>
        <v>33750</v>
      </c>
      <c r="W31" s="10">
        <f t="shared" si="7"/>
        <v>40500</v>
      </c>
      <c r="X31" s="8" t="s">
        <v>139</v>
      </c>
      <c r="Y31" s="11" t="s">
        <v>177</v>
      </c>
    </row>
    <row r="32" spans="1:25" ht="25.5" x14ac:dyDescent="0.2">
      <c r="A32" s="7" t="s">
        <v>27</v>
      </c>
      <c r="B32" s="8" t="s">
        <v>19</v>
      </c>
      <c r="C32" s="12" t="s">
        <v>58</v>
      </c>
      <c r="D32" s="12" t="s">
        <v>96</v>
      </c>
      <c r="E32" s="13" t="s">
        <v>3</v>
      </c>
      <c r="F32" s="7" t="s">
        <v>23</v>
      </c>
      <c r="G32" s="7" t="s">
        <v>189</v>
      </c>
      <c r="H32" s="13" t="s">
        <v>2</v>
      </c>
      <c r="I32" s="7" t="s">
        <v>190</v>
      </c>
      <c r="J32" s="9" t="s">
        <v>9</v>
      </c>
      <c r="K32" s="7" t="s">
        <v>12</v>
      </c>
      <c r="L32" s="12">
        <v>1</v>
      </c>
      <c r="M32" s="7">
        <v>30</v>
      </c>
      <c r="N32" s="7" t="s">
        <v>17</v>
      </c>
      <c r="O32" s="7">
        <f t="shared" si="0"/>
        <v>360</v>
      </c>
      <c r="P32" s="7">
        <v>15</v>
      </c>
      <c r="Q32" s="7">
        <f t="shared" si="1"/>
        <v>5400</v>
      </c>
      <c r="R32" s="10">
        <f t="shared" si="2"/>
        <v>6750</v>
      </c>
      <c r="S32" s="10">
        <f t="shared" si="3"/>
        <v>13500</v>
      </c>
      <c r="T32" s="10">
        <f t="shared" si="4"/>
        <v>20250</v>
      </c>
      <c r="U32" s="10">
        <f t="shared" si="5"/>
        <v>27000</v>
      </c>
      <c r="V32" s="10">
        <f t="shared" si="6"/>
        <v>33750</v>
      </c>
      <c r="W32" s="10">
        <f t="shared" si="7"/>
        <v>40500</v>
      </c>
      <c r="X32" s="8" t="s">
        <v>140</v>
      </c>
      <c r="Y32" s="11" t="s">
        <v>178</v>
      </c>
    </row>
    <row r="33" spans="1:25" ht="25.5" x14ac:dyDescent="0.2">
      <c r="A33" s="7" t="s">
        <v>27</v>
      </c>
      <c r="B33" s="8" t="s">
        <v>19</v>
      </c>
      <c r="C33" s="12" t="s">
        <v>59</v>
      </c>
      <c r="D33" s="12" t="s">
        <v>97</v>
      </c>
      <c r="E33" s="13" t="s">
        <v>3</v>
      </c>
      <c r="F33" s="7" t="s">
        <v>23</v>
      </c>
      <c r="G33" s="7" t="s">
        <v>189</v>
      </c>
      <c r="H33" s="13" t="s">
        <v>2</v>
      </c>
      <c r="I33" s="7" t="s">
        <v>190</v>
      </c>
      <c r="J33" s="9" t="s">
        <v>9</v>
      </c>
      <c r="K33" s="7" t="s">
        <v>12</v>
      </c>
      <c r="L33" s="12">
        <v>1</v>
      </c>
      <c r="M33" s="7">
        <v>30</v>
      </c>
      <c r="N33" s="7" t="s">
        <v>17</v>
      </c>
      <c r="O33" s="7">
        <f t="shared" si="0"/>
        <v>360</v>
      </c>
      <c r="P33" s="7">
        <v>15</v>
      </c>
      <c r="Q33" s="7">
        <f t="shared" si="1"/>
        <v>5400</v>
      </c>
      <c r="R33" s="10">
        <f t="shared" si="2"/>
        <v>6750</v>
      </c>
      <c r="S33" s="10">
        <f t="shared" si="3"/>
        <v>13500</v>
      </c>
      <c r="T33" s="10">
        <f t="shared" si="4"/>
        <v>20250</v>
      </c>
      <c r="U33" s="10">
        <f t="shared" si="5"/>
        <v>27000</v>
      </c>
      <c r="V33" s="10">
        <f t="shared" si="6"/>
        <v>33750</v>
      </c>
      <c r="W33" s="10">
        <f t="shared" si="7"/>
        <v>40500</v>
      </c>
      <c r="X33" s="8" t="s">
        <v>141</v>
      </c>
      <c r="Y33" s="11" t="s">
        <v>179</v>
      </c>
    </row>
    <row r="34" spans="1:25" ht="25.5" x14ac:dyDescent="0.2">
      <c r="A34" s="7" t="s">
        <v>27</v>
      </c>
      <c r="B34" s="8" t="s">
        <v>19</v>
      </c>
      <c r="C34" s="12" t="s">
        <v>60</v>
      </c>
      <c r="D34" s="12" t="s">
        <v>98</v>
      </c>
      <c r="E34" s="13" t="s">
        <v>3</v>
      </c>
      <c r="F34" s="7" t="s">
        <v>23</v>
      </c>
      <c r="G34" s="7" t="s">
        <v>189</v>
      </c>
      <c r="H34" s="13" t="s">
        <v>2</v>
      </c>
      <c r="I34" s="7" t="s">
        <v>190</v>
      </c>
      <c r="J34" s="9" t="s">
        <v>9</v>
      </c>
      <c r="K34" s="7" t="s">
        <v>12</v>
      </c>
      <c r="L34" s="12">
        <v>1</v>
      </c>
      <c r="M34" s="7">
        <v>30</v>
      </c>
      <c r="N34" s="7" t="s">
        <v>17</v>
      </c>
      <c r="O34" s="7">
        <f t="shared" si="0"/>
        <v>360</v>
      </c>
      <c r="P34" s="7">
        <v>15</v>
      </c>
      <c r="Q34" s="7">
        <f t="shared" si="1"/>
        <v>5400</v>
      </c>
      <c r="R34" s="10">
        <f t="shared" si="2"/>
        <v>6750</v>
      </c>
      <c r="S34" s="10">
        <f t="shared" si="3"/>
        <v>13500</v>
      </c>
      <c r="T34" s="10">
        <f t="shared" si="4"/>
        <v>20250</v>
      </c>
      <c r="U34" s="10">
        <f t="shared" si="5"/>
        <v>27000</v>
      </c>
      <c r="V34" s="10">
        <f t="shared" si="6"/>
        <v>33750</v>
      </c>
      <c r="W34" s="10">
        <f t="shared" si="7"/>
        <v>40500</v>
      </c>
      <c r="X34" s="8" t="s">
        <v>142</v>
      </c>
      <c r="Y34" s="11" t="s">
        <v>180</v>
      </c>
    </row>
    <row r="35" spans="1:25" ht="25.5" x14ac:dyDescent="0.2">
      <c r="A35" s="7" t="s">
        <v>27</v>
      </c>
      <c r="B35" s="8" t="s">
        <v>19</v>
      </c>
      <c r="C35" s="12" t="s">
        <v>61</v>
      </c>
      <c r="D35" s="12" t="s">
        <v>99</v>
      </c>
      <c r="E35" s="13" t="s">
        <v>3</v>
      </c>
      <c r="F35" s="7" t="s">
        <v>23</v>
      </c>
      <c r="G35" s="7" t="s">
        <v>189</v>
      </c>
      <c r="H35" s="13" t="s">
        <v>2</v>
      </c>
      <c r="I35" s="7" t="s">
        <v>190</v>
      </c>
      <c r="J35" s="9" t="s">
        <v>9</v>
      </c>
      <c r="K35" s="7" t="s">
        <v>12</v>
      </c>
      <c r="L35" s="12">
        <v>1</v>
      </c>
      <c r="M35" s="7">
        <v>30</v>
      </c>
      <c r="N35" s="7" t="s">
        <v>17</v>
      </c>
      <c r="O35" s="7">
        <f t="shared" si="0"/>
        <v>360</v>
      </c>
      <c r="P35" s="7">
        <v>15</v>
      </c>
      <c r="Q35" s="7">
        <f t="shared" si="1"/>
        <v>5400</v>
      </c>
      <c r="R35" s="10">
        <f t="shared" si="2"/>
        <v>6750</v>
      </c>
      <c r="S35" s="10">
        <f t="shared" si="3"/>
        <v>13500</v>
      </c>
      <c r="T35" s="10">
        <f t="shared" si="4"/>
        <v>20250</v>
      </c>
      <c r="U35" s="10">
        <f t="shared" si="5"/>
        <v>27000</v>
      </c>
      <c r="V35" s="10">
        <f t="shared" si="6"/>
        <v>33750</v>
      </c>
      <c r="W35" s="10">
        <f t="shared" si="7"/>
        <v>40500</v>
      </c>
      <c r="X35" s="8" t="s">
        <v>143</v>
      </c>
      <c r="Y35" s="11" t="s">
        <v>181</v>
      </c>
    </row>
    <row r="36" spans="1:25" ht="25.5" x14ac:dyDescent="0.2">
      <c r="A36" s="7" t="s">
        <v>27</v>
      </c>
      <c r="B36" s="8" t="s">
        <v>19</v>
      </c>
      <c r="C36" s="12" t="s">
        <v>62</v>
      </c>
      <c r="D36" s="12" t="s">
        <v>100</v>
      </c>
      <c r="E36" s="13" t="s">
        <v>3</v>
      </c>
      <c r="F36" s="7" t="s">
        <v>23</v>
      </c>
      <c r="G36" s="7" t="s">
        <v>189</v>
      </c>
      <c r="H36" s="13" t="s">
        <v>2</v>
      </c>
      <c r="I36" s="7" t="s">
        <v>190</v>
      </c>
      <c r="J36" s="9" t="s">
        <v>9</v>
      </c>
      <c r="K36" s="7" t="s">
        <v>12</v>
      </c>
      <c r="L36" s="12">
        <v>1</v>
      </c>
      <c r="M36" s="7">
        <v>30</v>
      </c>
      <c r="N36" s="7" t="s">
        <v>17</v>
      </c>
      <c r="O36" s="7">
        <f t="shared" si="0"/>
        <v>360</v>
      </c>
      <c r="P36" s="7">
        <v>15</v>
      </c>
      <c r="Q36" s="7">
        <f t="shared" si="1"/>
        <v>5400</v>
      </c>
      <c r="R36" s="10">
        <f t="shared" si="2"/>
        <v>6750</v>
      </c>
      <c r="S36" s="10">
        <f t="shared" si="3"/>
        <v>13500</v>
      </c>
      <c r="T36" s="10">
        <f t="shared" si="4"/>
        <v>20250</v>
      </c>
      <c r="U36" s="10">
        <f t="shared" si="5"/>
        <v>27000</v>
      </c>
      <c r="V36" s="10">
        <f t="shared" si="6"/>
        <v>33750</v>
      </c>
      <c r="W36" s="10">
        <f t="shared" si="7"/>
        <v>40500</v>
      </c>
      <c r="X36" s="8" t="s">
        <v>144</v>
      </c>
      <c r="Y36" s="11" t="s">
        <v>182</v>
      </c>
    </row>
    <row r="37" spans="1:25" ht="25.5" x14ac:dyDescent="0.2">
      <c r="A37" s="7" t="s">
        <v>27</v>
      </c>
      <c r="B37" s="8" t="s">
        <v>19</v>
      </c>
      <c r="C37" s="12" t="s">
        <v>63</v>
      </c>
      <c r="D37" s="12" t="s">
        <v>101</v>
      </c>
      <c r="E37" s="13" t="s">
        <v>3</v>
      </c>
      <c r="F37" s="7" t="s">
        <v>23</v>
      </c>
      <c r="G37" s="7" t="s">
        <v>189</v>
      </c>
      <c r="H37" s="13" t="s">
        <v>2</v>
      </c>
      <c r="I37" s="7" t="s">
        <v>190</v>
      </c>
      <c r="J37" s="9" t="s">
        <v>9</v>
      </c>
      <c r="K37" s="7" t="s">
        <v>12</v>
      </c>
      <c r="L37" s="12">
        <v>1</v>
      </c>
      <c r="M37" s="7">
        <v>30</v>
      </c>
      <c r="N37" s="7" t="s">
        <v>17</v>
      </c>
      <c r="O37" s="7">
        <f t="shared" si="0"/>
        <v>360</v>
      </c>
      <c r="P37" s="7">
        <v>15</v>
      </c>
      <c r="Q37" s="7">
        <f t="shared" si="1"/>
        <v>5400</v>
      </c>
      <c r="R37" s="10">
        <f t="shared" si="2"/>
        <v>6750</v>
      </c>
      <c r="S37" s="10">
        <f t="shared" si="3"/>
        <v>13500</v>
      </c>
      <c r="T37" s="10">
        <f t="shared" si="4"/>
        <v>20250</v>
      </c>
      <c r="U37" s="10">
        <f t="shared" si="5"/>
        <v>27000</v>
      </c>
      <c r="V37" s="10">
        <f t="shared" si="6"/>
        <v>33750</v>
      </c>
      <c r="W37" s="10">
        <f t="shared" si="7"/>
        <v>40500</v>
      </c>
      <c r="X37" s="8" t="s">
        <v>145</v>
      </c>
      <c r="Y37" s="11" t="s">
        <v>183</v>
      </c>
    </row>
    <row r="38" spans="1:25" ht="25.5" x14ac:dyDescent="0.2">
      <c r="A38" s="7" t="s">
        <v>27</v>
      </c>
      <c r="B38" s="8" t="s">
        <v>19</v>
      </c>
      <c r="C38" s="12" t="s">
        <v>64</v>
      </c>
      <c r="D38" s="12" t="s">
        <v>102</v>
      </c>
      <c r="E38" s="13" t="s">
        <v>3</v>
      </c>
      <c r="F38" s="7" t="s">
        <v>23</v>
      </c>
      <c r="G38" s="7" t="s">
        <v>189</v>
      </c>
      <c r="H38" s="13" t="s">
        <v>2</v>
      </c>
      <c r="I38" s="7" t="s">
        <v>190</v>
      </c>
      <c r="J38" s="9" t="s">
        <v>9</v>
      </c>
      <c r="K38" s="7" t="s">
        <v>12</v>
      </c>
      <c r="L38" s="12">
        <v>1</v>
      </c>
      <c r="M38" s="7">
        <v>30</v>
      </c>
      <c r="N38" s="7" t="s">
        <v>17</v>
      </c>
      <c r="O38" s="7">
        <f t="shared" si="0"/>
        <v>360</v>
      </c>
      <c r="P38" s="7">
        <v>15</v>
      </c>
      <c r="Q38" s="7">
        <f t="shared" si="1"/>
        <v>5400</v>
      </c>
      <c r="R38" s="10">
        <f t="shared" si="2"/>
        <v>6750</v>
      </c>
      <c r="S38" s="10">
        <f t="shared" si="3"/>
        <v>13500</v>
      </c>
      <c r="T38" s="10">
        <f t="shared" si="4"/>
        <v>20250</v>
      </c>
      <c r="U38" s="10">
        <f t="shared" si="5"/>
        <v>27000</v>
      </c>
      <c r="V38" s="10">
        <f t="shared" si="6"/>
        <v>33750</v>
      </c>
      <c r="W38" s="10">
        <f t="shared" si="7"/>
        <v>40500</v>
      </c>
      <c r="X38" s="8" t="s">
        <v>146</v>
      </c>
      <c r="Y38" s="11" t="s">
        <v>184</v>
      </c>
    </row>
    <row r="39" spans="1:25" ht="25.5" x14ac:dyDescent="0.2">
      <c r="A39" s="7" t="s">
        <v>27</v>
      </c>
      <c r="B39" s="8" t="s">
        <v>19</v>
      </c>
      <c r="C39" s="12" t="s">
        <v>65</v>
      </c>
      <c r="D39" s="12" t="s">
        <v>103</v>
      </c>
      <c r="E39" s="13" t="s">
        <v>3</v>
      </c>
      <c r="F39" s="7" t="s">
        <v>23</v>
      </c>
      <c r="G39" s="7" t="s">
        <v>189</v>
      </c>
      <c r="H39" s="13" t="s">
        <v>2</v>
      </c>
      <c r="I39" s="7" t="s">
        <v>190</v>
      </c>
      <c r="J39" s="9" t="s">
        <v>9</v>
      </c>
      <c r="K39" s="7" t="s">
        <v>12</v>
      </c>
      <c r="L39" s="12">
        <v>1</v>
      </c>
      <c r="M39" s="7">
        <v>30</v>
      </c>
      <c r="N39" s="7" t="s">
        <v>17</v>
      </c>
      <c r="O39" s="7">
        <f t="shared" si="0"/>
        <v>360</v>
      </c>
      <c r="P39" s="7">
        <v>15</v>
      </c>
      <c r="Q39" s="7">
        <f t="shared" si="1"/>
        <v>5400</v>
      </c>
      <c r="R39" s="10">
        <f t="shared" si="2"/>
        <v>6750</v>
      </c>
      <c r="S39" s="10">
        <f t="shared" si="3"/>
        <v>13500</v>
      </c>
      <c r="T39" s="10">
        <f t="shared" si="4"/>
        <v>20250</v>
      </c>
      <c r="U39" s="10">
        <f t="shared" si="5"/>
        <v>27000</v>
      </c>
      <c r="V39" s="10">
        <f t="shared" si="6"/>
        <v>33750</v>
      </c>
      <c r="W39" s="10">
        <f t="shared" si="7"/>
        <v>40500</v>
      </c>
      <c r="X39" s="8" t="s">
        <v>147</v>
      </c>
      <c r="Y39" s="11" t="s">
        <v>185</v>
      </c>
    </row>
    <row r="40" spans="1:25" ht="25.5" x14ac:dyDescent="0.2">
      <c r="A40" s="7" t="s">
        <v>27</v>
      </c>
      <c r="B40" s="8" t="s">
        <v>19</v>
      </c>
      <c r="C40" s="12" t="s">
        <v>66</v>
      </c>
      <c r="D40" s="12" t="s">
        <v>104</v>
      </c>
      <c r="E40" s="13" t="s">
        <v>3</v>
      </c>
      <c r="F40" s="7" t="s">
        <v>23</v>
      </c>
      <c r="G40" s="7" t="s">
        <v>189</v>
      </c>
      <c r="H40" s="13" t="s">
        <v>2</v>
      </c>
      <c r="I40" s="7" t="s">
        <v>190</v>
      </c>
      <c r="J40" s="9" t="s">
        <v>9</v>
      </c>
      <c r="K40" s="7" t="s">
        <v>12</v>
      </c>
      <c r="L40" s="12">
        <v>1</v>
      </c>
      <c r="M40" s="7">
        <v>30</v>
      </c>
      <c r="N40" s="7" t="s">
        <v>17</v>
      </c>
      <c r="O40" s="7">
        <f t="shared" si="0"/>
        <v>360</v>
      </c>
      <c r="P40" s="7">
        <v>15</v>
      </c>
      <c r="Q40" s="7">
        <f t="shared" si="1"/>
        <v>5400</v>
      </c>
      <c r="R40" s="10">
        <f t="shared" si="2"/>
        <v>6750</v>
      </c>
      <c r="S40" s="10">
        <f t="shared" si="3"/>
        <v>13500</v>
      </c>
      <c r="T40" s="10">
        <f t="shared" si="4"/>
        <v>20250</v>
      </c>
      <c r="U40" s="10">
        <f t="shared" si="5"/>
        <v>27000</v>
      </c>
      <c r="V40" s="10">
        <f t="shared" si="6"/>
        <v>33750</v>
      </c>
      <c r="W40" s="10">
        <f t="shared" si="7"/>
        <v>40500</v>
      </c>
      <c r="X40" s="8" t="s">
        <v>148</v>
      </c>
      <c r="Y40" s="11" t="s">
        <v>186</v>
      </c>
    </row>
    <row r="41" spans="1:25" ht="25.5" x14ac:dyDescent="0.2">
      <c r="A41" s="7" t="s">
        <v>27</v>
      </c>
      <c r="B41" s="8" t="s">
        <v>19</v>
      </c>
      <c r="C41" s="12" t="s">
        <v>67</v>
      </c>
      <c r="D41" s="12" t="s">
        <v>105</v>
      </c>
      <c r="E41" s="13" t="s">
        <v>3</v>
      </c>
      <c r="F41" s="7" t="s">
        <v>23</v>
      </c>
      <c r="G41" s="7" t="s">
        <v>189</v>
      </c>
      <c r="H41" s="13" t="s">
        <v>2</v>
      </c>
      <c r="I41" s="7" t="s">
        <v>190</v>
      </c>
      <c r="J41" s="9" t="s">
        <v>9</v>
      </c>
      <c r="K41" s="7" t="s">
        <v>12</v>
      </c>
      <c r="L41" s="12">
        <v>1</v>
      </c>
      <c r="M41" s="7">
        <v>30</v>
      </c>
      <c r="N41" s="7" t="s">
        <v>17</v>
      </c>
      <c r="O41" s="7">
        <f t="shared" si="0"/>
        <v>360</v>
      </c>
      <c r="P41" s="7">
        <v>15</v>
      </c>
      <c r="Q41" s="7">
        <f t="shared" si="1"/>
        <v>5400</v>
      </c>
      <c r="R41" s="10">
        <f t="shared" si="2"/>
        <v>6750</v>
      </c>
      <c r="S41" s="10">
        <f t="shared" si="3"/>
        <v>13500</v>
      </c>
      <c r="T41" s="10">
        <f t="shared" si="4"/>
        <v>20250</v>
      </c>
      <c r="U41" s="10">
        <f t="shared" si="5"/>
        <v>27000</v>
      </c>
      <c r="V41" s="10">
        <f t="shared" si="6"/>
        <v>33750</v>
      </c>
      <c r="W41" s="10">
        <f t="shared" si="7"/>
        <v>40500</v>
      </c>
      <c r="X41" s="8" t="s">
        <v>149</v>
      </c>
      <c r="Y41" s="11" t="s">
        <v>187</v>
      </c>
    </row>
    <row r="42" spans="1:25" ht="25.5" x14ac:dyDescent="0.2">
      <c r="A42" s="7" t="s">
        <v>27</v>
      </c>
      <c r="B42" s="8" t="s">
        <v>19</v>
      </c>
      <c r="C42" s="12" t="s">
        <v>68</v>
      </c>
      <c r="D42" s="12" t="s">
        <v>106</v>
      </c>
      <c r="E42" s="13" t="s">
        <v>3</v>
      </c>
      <c r="F42" s="7" t="s">
        <v>23</v>
      </c>
      <c r="G42" s="7" t="s">
        <v>189</v>
      </c>
      <c r="H42" s="13" t="s">
        <v>2</v>
      </c>
      <c r="I42" s="7" t="s">
        <v>190</v>
      </c>
      <c r="J42" s="9" t="s">
        <v>9</v>
      </c>
      <c r="K42" s="7" t="s">
        <v>12</v>
      </c>
      <c r="L42" s="12">
        <v>1</v>
      </c>
      <c r="M42" s="7">
        <v>30</v>
      </c>
      <c r="N42" s="7" t="s">
        <v>17</v>
      </c>
      <c r="O42" s="7">
        <f t="shared" si="0"/>
        <v>360</v>
      </c>
      <c r="P42" s="7">
        <v>15</v>
      </c>
      <c r="Q42" s="7">
        <f t="shared" si="1"/>
        <v>5400</v>
      </c>
      <c r="R42" s="10">
        <f t="shared" si="2"/>
        <v>6750</v>
      </c>
      <c r="S42" s="10">
        <f t="shared" si="3"/>
        <v>13500</v>
      </c>
      <c r="T42" s="10">
        <f t="shared" si="4"/>
        <v>20250</v>
      </c>
      <c r="U42" s="10">
        <f t="shared" si="5"/>
        <v>27000</v>
      </c>
      <c r="V42" s="10">
        <f t="shared" si="6"/>
        <v>33750</v>
      </c>
      <c r="W42" s="10">
        <f t="shared" si="7"/>
        <v>40500</v>
      </c>
      <c r="X42" s="8" t="s">
        <v>150</v>
      </c>
      <c r="Y42" s="11" t="s">
        <v>188</v>
      </c>
    </row>
  </sheetData>
  <autoFilter ref="A1:Y2"/>
  <phoneticPr fontId="5" type="noConversion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E22" r:id="rId21"/>
    <hyperlink ref="E23" r:id="rId22"/>
    <hyperlink ref="E24" r:id="rId23"/>
    <hyperlink ref="E25" r:id="rId24"/>
    <hyperlink ref="E26" r:id="rId25"/>
    <hyperlink ref="E27" r:id="rId26"/>
    <hyperlink ref="E28" r:id="rId27"/>
    <hyperlink ref="E29" r:id="rId28"/>
    <hyperlink ref="E30" r:id="rId29"/>
    <hyperlink ref="E31" r:id="rId30"/>
    <hyperlink ref="E32" r:id="rId31"/>
    <hyperlink ref="E33" r:id="rId32"/>
    <hyperlink ref="E34" r:id="rId33"/>
    <hyperlink ref="E35" r:id="rId34"/>
    <hyperlink ref="E36" r:id="rId35"/>
    <hyperlink ref="E37" r:id="rId36"/>
    <hyperlink ref="E38" r:id="rId37"/>
    <hyperlink ref="E39" r:id="rId38"/>
    <hyperlink ref="E40" r:id="rId39"/>
    <hyperlink ref="E41" r:id="rId40"/>
    <hyperlink ref="E42" r:id="rId41"/>
    <hyperlink ref="H2" r:id="rId42"/>
    <hyperlink ref="H11" r:id="rId43"/>
    <hyperlink ref="H12" r:id="rId44"/>
    <hyperlink ref="H13" r:id="rId45"/>
    <hyperlink ref="H14" r:id="rId46"/>
    <hyperlink ref="H15" r:id="rId47"/>
    <hyperlink ref="H16" r:id="rId48"/>
    <hyperlink ref="H17" r:id="rId49"/>
    <hyperlink ref="H18" r:id="rId50"/>
    <hyperlink ref="H19" r:id="rId51"/>
    <hyperlink ref="H20" r:id="rId52"/>
    <hyperlink ref="H21" r:id="rId53"/>
    <hyperlink ref="H22" r:id="rId54"/>
    <hyperlink ref="H3" r:id="rId55"/>
    <hyperlink ref="H24" r:id="rId56"/>
    <hyperlink ref="H25" r:id="rId57"/>
    <hyperlink ref="H26" r:id="rId58"/>
    <hyperlink ref="H27" r:id="rId59"/>
    <hyperlink ref="H28" r:id="rId60"/>
    <hyperlink ref="H29" r:id="rId61"/>
    <hyperlink ref="H30" r:id="rId62"/>
    <hyperlink ref="H4" r:id="rId63"/>
    <hyperlink ref="H31" r:id="rId64"/>
    <hyperlink ref="H32" r:id="rId65"/>
    <hyperlink ref="H33" r:id="rId66"/>
    <hyperlink ref="H34" r:id="rId67"/>
    <hyperlink ref="H35" r:id="rId68"/>
    <hyperlink ref="H36" r:id="rId69"/>
    <hyperlink ref="H37" r:id="rId70"/>
    <hyperlink ref="H38" r:id="rId71"/>
    <hyperlink ref="H39" r:id="rId72"/>
    <hyperlink ref="H40" r:id="rId73"/>
    <hyperlink ref="H5" r:id="rId74"/>
    <hyperlink ref="H41" r:id="rId75"/>
    <hyperlink ref="H42" r:id="rId76"/>
    <hyperlink ref="H6" r:id="rId77"/>
    <hyperlink ref="H7" r:id="rId78"/>
    <hyperlink ref="H8" r:id="rId79"/>
    <hyperlink ref="H9" r:id="rId80"/>
    <hyperlink ref="H10" r:id="rId81"/>
  </hyperlinks>
  <pageMargins left="0.7" right="0.7" top="0.75" bottom="0.75" header="0.3" footer="0.3"/>
  <pageSetup paperSize="9" orientation="portrait" r:id="rId8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2026-06-04T19:48:08Z</dcterms:modified>
</cp:coreProperties>
</file>