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N2" i="2" l="1"/>
  <c r="P2" i="2" s="1"/>
  <c r="Q2" i="2" s="1"/>
</calcChain>
</file>

<file path=xl/sharedStrings.xml><?xml version="1.0" encoding="utf-8"?>
<sst xmlns="http://schemas.openxmlformats.org/spreadsheetml/2006/main" count="27" uniqueCount="25">
  <si>
    <t>Город</t>
  </si>
  <si>
    <t>Вид рекламы</t>
  </si>
  <si>
    <t>Количество мониторов</t>
  </si>
  <si>
    <t>Нижний Новгород</t>
  </si>
  <si>
    <t>Адрес</t>
  </si>
  <si>
    <t>Локация</t>
  </si>
  <si>
    <t>Реклама на мониторах</t>
  </si>
  <si>
    <t>Фото</t>
  </si>
  <si>
    <t>Карта</t>
  </si>
  <si>
    <t>Ролик, сек.</t>
  </si>
  <si>
    <t>Координаты</t>
  </si>
  <si>
    <t>Код</t>
  </si>
  <si>
    <t>Время работы монитора, часов</t>
  </si>
  <si>
    <t>Период, дней</t>
  </si>
  <si>
    <t>Частота выхода рекламы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</si>
  <si>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</si>
  <si>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</si>
  <si>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</si>
  <si>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</si>
  <si>
    <t>Фитнес-клуб Gold’s Fitness</t>
  </si>
  <si>
    <t>г.Нижний Новгород, ул. М.Горького, д. 252</t>
  </si>
  <si>
    <t>56.320553, 44.029657</t>
  </si>
  <si>
    <t>ННФК-1</t>
  </si>
  <si>
    <t>06.30-23.50 (рабочие дни); 08.00-23.50 (вых. и празд.)</t>
  </si>
  <si>
    <t>1 раз в минуту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</si>
</sst>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dtIUgd759F6nZg" TargetMode="External"/><Relationship Id="rId1" Type="http://schemas.openxmlformats.org/officeDocument/2006/relationships/hyperlink" Target="https://yandex.ru/maps/-/CLBff4j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5"/>
  <cols>
    <col min="1" max="1" width="15.7109375" style="1" customWidth="1"/>
    <col min="2" max="2" width="16.5703125" style="1" customWidth="1"/>
    <col min="3" max="3" width="20.140625" style="1" customWidth="1"/>
    <col min="4" max="4" width="10" style="5" customWidth="1"/>
    <col min="5" max="5" width="19" style="5" customWidth="1"/>
    <col min="6" max="6" width="20" style="1" customWidth="1"/>
    <col min="7" max="7" width="9.5703125" style="1" customWidth="1"/>
    <col min="8" max="8" width="8.7109375" style="1" customWidth="1"/>
    <col min="9" max="9" width="14.7109375" style="1" customWidth="1"/>
    <col min="10" max="10" width="14.28515625" style="1" customWidth="1"/>
    <col min="11" max="11" width="18" style="1" customWidth="1"/>
    <col min="12" max="13" width="19.5703125" style="1" customWidth="1"/>
    <col min="14" max="14" width="21" style="1" customWidth="1"/>
    <col min="15" max="15" width="16.85546875" style="1" customWidth="1"/>
    <col min="16" max="16" width="24" style="1" customWidth="1"/>
    <col min="17" max="17" width="25.140625" style="2" customWidth="1"/>
    <col min="18" max="16384" width="9.140625" style="1"/>
  </cols>
  <sheetData>
    <row r="1" spans="1:17" ht="25.5" x14ac:dyDescent="0.25">
      <c r="A1" s="6" t="s">
        <v>0</v>
      </c>
      <c r="B1" s="6" t="s">
        <v>5</v>
      </c>
      <c r="C1" s="6" t="s">
        <v>4</v>
      </c>
      <c r="D1" s="7" t="s">
        <v>8</v>
      </c>
      <c r="E1" s="7" t="s">
        <v>10</v>
      </c>
      <c r="F1" s="6" t="s">
        <v>1</v>
      </c>
      <c r="G1" s="6" t="s">
        <v>7</v>
      </c>
      <c r="H1" s="6" t="s">
        <v>11</v>
      </c>
      <c r="I1" s="6" t="s">
        <v>2</v>
      </c>
      <c r="J1" s="6" t="s">
        <v>9</v>
      </c>
      <c r="K1" s="6" t="s">
        <v>14</v>
      </c>
      <c r="L1" s="6" t="s">
        <v>15</v>
      </c>
      <c r="M1" s="6" t="s">
        <v>12</v>
      </c>
      <c r="N1" s="6" t="s">
        <v>16</v>
      </c>
      <c r="O1" s="6" t="s">
        <v>13</v>
      </c>
      <c r="P1" s="6" t="s">
        <v>17</v>
      </c>
      <c r="Q1" s="6" t="s">
        <v>18</v>
      </c>
    </row>
    <row r="2" spans="1:17" s="4" customFormat="1" ht="38.25" x14ac:dyDescent="0.25">
      <c r="A2" s="8" t="s">
        <v>3</v>
      </c>
      <c r="B2" s="8" t="s">
        <v>19</v>
      </c>
      <c r="C2" s="8" t="s">
        <v>20</v>
      </c>
      <c r="D2" s="9" t="s">
        <v>8</v>
      </c>
      <c r="E2" s="10" t="s">
        <v>21</v>
      </c>
      <c r="F2" s="8" t="s">
        <v>6</v>
      </c>
      <c r="G2" s="9" t="s">
        <v>7</v>
      </c>
      <c r="H2" s="10" t="s">
        <v>22</v>
      </c>
      <c r="I2" s="8">
        <v>2</v>
      </c>
      <c r="J2" s="10">
        <v>5</v>
      </c>
      <c r="K2" s="10" t="s">
        <v>24</v>
      </c>
      <c r="L2" s="10">
        <v>60</v>
      </c>
      <c r="M2" s="10" t="s">
        <v>23</v>
      </c>
      <c r="N2" s="10">
        <f>17*L2</f>
        <v>1020</v>
      </c>
      <c r="O2" s="10">
        <v>30</v>
      </c>
      <c r="P2" s="10">
        <f>O2*N2</f>
        <v>30600</v>
      </c>
      <c r="Q2" s="3">
        <f>0.15*P2*J2*I2</f>
        <v>45900</v>
      </c>
    </row>
  </sheetData>
  <autoFilter ref="A1:Q2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2026-03-02T08:15:50Z</dcterms:modified>
</cp:coreProperties>
</file>