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R8" i="1" s="1"/>
  <c r="S8" i="1" s="1"/>
  <c r="P7" i="1"/>
  <c r="R7" i="1" s="1"/>
  <c r="S7" i="1" s="1"/>
  <c r="P6" i="1"/>
  <c r="R6" i="1" s="1"/>
  <c r="S6" i="1" s="1"/>
  <c r="P5" i="1"/>
  <c r="R5" i="1" s="1"/>
  <c r="S5" i="1" s="1"/>
  <c r="P4" i="1" l="1"/>
  <c r="R4" i="1" s="1"/>
  <c r="S4" i="1" s="1"/>
  <c r="P3" i="1"/>
  <c r="R3" i="1" s="1"/>
  <c r="S3" i="1" s="1"/>
  <c r="P2" i="1" l="1"/>
  <c r="R2" i="1" l="1"/>
  <c r="S2" i="1" s="1"/>
</calcChain>
</file>

<file path=xl/sharedStrings.xml><?xml version="1.0" encoding="utf-8"?>
<sst xmlns="http://schemas.openxmlformats.org/spreadsheetml/2006/main" count="119" uniqueCount="44">
  <si>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</si>
  <si>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</si>
  <si>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</si>
  <si>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</si>
  <si>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</si>
  <si>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</si>
  <si>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</si>
  <si>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</si>
  <si>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</si>
  <si>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</si>
  <si>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</si>
  <si>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</si>
  <si>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</si>
  <si>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</si>
  <si>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</si>
  <si>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Название ТЦ</t>
  </si>
  <si>
    <t>Вид рекламы</t>
  </si>
  <si>
    <t>Количество конструкций</t>
  </si>
  <si>
    <t>График работы</t>
  </si>
  <si>
    <t>ПН-ВС: 10:00 - 22:00</t>
  </si>
  <si>
    <t>Торговый центр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</si>
  <si>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</si>
  <si>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</si>
  <si>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</si>
  <si>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Реклама на видеоэкране</t>
  </si>
  <si>
    <t>Стоимость</t>
  </si>
  <si>
    <t>Нижний Новгород</t>
  </si>
  <si>
    <t>ТРК «НЕБО»</t>
  </si>
  <si>
    <t>Большая Покровская улица, 82</t>
  </si>
  <si>
    <t>56.309054, 43.987154</t>
  </si>
  <si>
    <t>ННТЦВ-1</t>
  </si>
  <si>
    <t>ННТЦВ-2</t>
  </si>
  <si>
    <t>3х6</t>
  </si>
  <si>
    <t>ННТЦВ-3</t>
  </si>
  <si>
    <t>Внутри ТРЦ в центральном атриуме</t>
  </si>
  <si>
    <t>Реклама на панорамных видеоэкранах по периметру</t>
  </si>
  <si>
    <t>89х1.44</t>
  </si>
  <si>
    <t xml:space="preserve">Реклама на подвисных видеоэкранах </t>
  </si>
  <si>
    <t>Внутри ТРЦ в зоне центрального эскалатора</t>
  </si>
  <si>
    <t>1.6х0.6</t>
  </si>
  <si>
    <t>Б</t>
  </si>
  <si>
    <t>А, Б</t>
  </si>
  <si>
    <t>Внутри ТРЦ в зоне малого эскалатора со стороны ул. Белинского</t>
  </si>
  <si>
    <t>Внутри ТРЦ в зоне малого эскалатора со стороны ул. Крупской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</si>
</sst>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8flk4fh1JXZMg" TargetMode="External"/><Relationship Id="rId13" Type="http://schemas.openxmlformats.org/officeDocument/2006/relationships/hyperlink" Target="https://yandex.ru/maps/-/CPsFE4yX" TargetMode="External"/><Relationship Id="rId3" Type="http://schemas.openxmlformats.org/officeDocument/2006/relationships/hyperlink" Target="https://disk.yandex.ru/i/JlatdvGcU-e2sw" TargetMode="External"/><Relationship Id="rId7" Type="http://schemas.openxmlformats.org/officeDocument/2006/relationships/hyperlink" Target="https://yandex.ru/maps/-/CPsFE4yX" TargetMode="External"/><Relationship Id="rId12" Type="http://schemas.openxmlformats.org/officeDocument/2006/relationships/hyperlink" Target="https://disk.yandex.ru/i/z8flk4fh1JXZMg" TargetMode="External"/><Relationship Id="rId2" Type="http://schemas.openxmlformats.org/officeDocument/2006/relationships/hyperlink" Target="https://yandex.ru/maps/-/CPsFE4yX" TargetMode="External"/><Relationship Id="rId1" Type="http://schemas.openxmlformats.org/officeDocument/2006/relationships/hyperlink" Target="https://disk.yandex.ru/i/0gE5weENVhjp3w" TargetMode="External"/><Relationship Id="rId6" Type="http://schemas.openxmlformats.org/officeDocument/2006/relationships/hyperlink" Target="https://disk.yandex.ru/i/z8flk4fh1JXZMg" TargetMode="External"/><Relationship Id="rId11" Type="http://schemas.openxmlformats.org/officeDocument/2006/relationships/hyperlink" Target="https://yandex.ru/maps/-/CPsFE4yX" TargetMode="External"/><Relationship Id="rId5" Type="http://schemas.openxmlformats.org/officeDocument/2006/relationships/hyperlink" Target="https://yandex.ru/maps/-/CPsFE4y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z8flk4fh1JXZMg" TargetMode="External"/><Relationship Id="rId4" Type="http://schemas.openxmlformats.org/officeDocument/2006/relationships/hyperlink" Target="https://yandex.ru/maps/-/CPsFE4yX" TargetMode="External"/><Relationship Id="rId9" Type="http://schemas.openxmlformats.org/officeDocument/2006/relationships/hyperlink" Target="https://yandex.ru/maps/-/CPsFE4yX" TargetMode="External"/><Relationship Id="rId14" Type="http://schemas.openxmlformats.org/officeDocument/2006/relationships/hyperlink" Target="https://disk.yandex.ru/i/z8flk4fh1JXZM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Normal="100" workbookViewId="0">
      <selection activeCell="C3" sqref="C3"/>
    </sheetView>
  </sheetViews>
  <sheetFormatPr defaultRowHeight="12.75" x14ac:dyDescent="0.2"/>
  <cols>
    <col min="1" max="1" width="17" style="1" customWidth="1"/>
    <col min="2" max="2" width="13.85546875" style="1" customWidth="1"/>
    <col min="3" max="3" width="15.7109375" style="1" customWidth="1"/>
    <col min="4" max="4" width="18.140625" style="1" bestFit="1" customWidth="1"/>
    <col min="5" max="5" width="10" style="1" customWidth="1"/>
    <col min="6" max="6" width="21.7109375" style="1" bestFit="1" customWidth="1"/>
    <col min="7" max="7" width="22.28515625" style="1" bestFit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13.85546875" style="1" bestFit="1" customWidth="1"/>
    <col min="20" max="20" width="8.7109375" style="1" customWidth="1"/>
    <col min="21" max="21" width="19" style="2" customWidth="1"/>
    <col min="22" max="16384" width="9.140625" style="1"/>
  </cols>
  <sheetData>
    <row r="1" spans="1:21" s="6" customFormat="1" ht="25.5" x14ac:dyDescent="0.2">
      <c r="A1" s="4" t="s">
        <v>0</v>
      </c>
      <c r="B1" s="4" t="s">
        <v>8</v>
      </c>
      <c r="C1" s="4" t="s">
        <v>15</v>
      </c>
      <c r="D1" s="4" t="s">
        <v>1</v>
      </c>
      <c r="E1" s="4" t="s">
        <v>3</v>
      </c>
      <c r="F1" s="4" t="s">
        <v>16</v>
      </c>
      <c r="G1" s="4" t="s">
        <v>11</v>
      </c>
      <c r="H1" s="4" t="s">
        <v>2</v>
      </c>
      <c r="I1" s="5" t="s">
        <v>12</v>
      </c>
      <c r="J1" s="4" t="s">
        <v>9</v>
      </c>
      <c r="K1" s="4" t="s">
        <v>4</v>
      </c>
      <c r="L1" s="4" t="s">
        <v>17</v>
      </c>
      <c r="M1" s="4" t="s">
        <v>5</v>
      </c>
      <c r="N1" s="4" t="s">
        <v>21</v>
      </c>
      <c r="O1" s="4" t="s">
        <v>18</v>
      </c>
      <c r="P1" s="4" t="s">
        <v>22</v>
      </c>
      <c r="Q1" s="4" t="s">
        <v>14</v>
      </c>
      <c r="R1" s="4" t="s">
        <v>23</v>
      </c>
      <c r="S1" s="4" t="s">
        <v>25</v>
      </c>
      <c r="T1" s="5" t="s">
        <v>7</v>
      </c>
      <c r="U1" s="4" t="s">
        <v>6</v>
      </c>
    </row>
    <row r="2" spans="1:21" s="3" customFormat="1" ht="38.25" x14ac:dyDescent="0.2">
      <c r="A2" s="7" t="s">
        <v>26</v>
      </c>
      <c r="B2" s="8" t="s">
        <v>20</v>
      </c>
      <c r="C2" s="8" t="s">
        <v>27</v>
      </c>
      <c r="D2" s="8" t="s">
        <v>28</v>
      </c>
      <c r="E2" s="9" t="s">
        <v>3</v>
      </c>
      <c r="F2" s="7" t="s">
        <v>35</v>
      </c>
      <c r="G2" s="7" t="s">
        <v>34</v>
      </c>
      <c r="H2" s="9" t="s">
        <v>2</v>
      </c>
      <c r="I2" s="7" t="s">
        <v>36</v>
      </c>
      <c r="J2" s="10" t="s">
        <v>10</v>
      </c>
      <c r="K2" s="7" t="s">
        <v>13</v>
      </c>
      <c r="L2" s="7">
        <v>3</v>
      </c>
      <c r="M2" s="7">
        <v>10</v>
      </c>
      <c r="N2" s="7">
        <v>6</v>
      </c>
      <c r="O2" s="7" t="s">
        <v>19</v>
      </c>
      <c r="P2" s="7">
        <f t="shared" ref="P2" si="0">12*N2</f>
        <v>72</v>
      </c>
      <c r="Q2" s="7">
        <v>15</v>
      </c>
      <c r="R2" s="7">
        <f t="shared" ref="R2:R8" si="1">Q2*P2</f>
        <v>1080</v>
      </c>
      <c r="S2" s="11">
        <f>2.5*R2*M2</f>
        <v>27000</v>
      </c>
      <c r="T2" s="8" t="s">
        <v>30</v>
      </c>
      <c r="U2" s="10" t="s">
        <v>29</v>
      </c>
    </row>
    <row r="3" spans="1:21" s="3" customFormat="1" ht="25.5" x14ac:dyDescent="0.2">
      <c r="A3" s="7" t="s">
        <v>26</v>
      </c>
      <c r="B3" s="8" t="s">
        <v>20</v>
      </c>
      <c r="C3" s="8" t="s">
        <v>27</v>
      </c>
      <c r="D3" s="8" t="s">
        <v>28</v>
      </c>
      <c r="E3" s="9" t="s">
        <v>3</v>
      </c>
      <c r="F3" s="7" t="s">
        <v>24</v>
      </c>
      <c r="G3" s="7" t="s">
        <v>34</v>
      </c>
      <c r="H3" s="9" t="s">
        <v>2</v>
      </c>
      <c r="I3" s="7" t="s">
        <v>32</v>
      </c>
      <c r="J3" s="10" t="s">
        <v>10</v>
      </c>
      <c r="K3" s="7" t="s">
        <v>13</v>
      </c>
      <c r="L3" s="7">
        <v>1</v>
      </c>
      <c r="M3" s="7">
        <v>10</v>
      </c>
      <c r="N3" s="7">
        <v>6</v>
      </c>
      <c r="O3" s="7" t="s">
        <v>19</v>
      </c>
      <c r="P3" s="7">
        <f t="shared" ref="P3" si="2">12*N3</f>
        <v>72</v>
      </c>
      <c r="Q3" s="7">
        <v>15</v>
      </c>
      <c r="R3" s="7">
        <f t="shared" si="1"/>
        <v>1080</v>
      </c>
      <c r="S3" s="11">
        <f>2.2*R3*M3</f>
        <v>23760</v>
      </c>
      <c r="T3" s="8" t="s">
        <v>31</v>
      </c>
      <c r="U3" s="10" t="s">
        <v>29</v>
      </c>
    </row>
    <row r="4" spans="1:21" s="3" customFormat="1" ht="25.5" x14ac:dyDescent="0.2">
      <c r="A4" s="7" t="s">
        <v>26</v>
      </c>
      <c r="B4" s="8" t="s">
        <v>20</v>
      </c>
      <c r="C4" s="8" t="s">
        <v>27</v>
      </c>
      <c r="D4" s="8" t="s">
        <v>28</v>
      </c>
      <c r="E4" s="9" t="s">
        <v>3</v>
      </c>
      <c r="F4" s="7" t="s">
        <v>37</v>
      </c>
      <c r="G4" s="7" t="s">
        <v>38</v>
      </c>
      <c r="H4" s="9" t="s">
        <v>2</v>
      </c>
      <c r="I4" s="7" t="s">
        <v>39</v>
      </c>
      <c r="J4" s="10" t="s">
        <v>10</v>
      </c>
      <c r="K4" s="7" t="s">
        <v>13</v>
      </c>
      <c r="L4" s="7">
        <v>12</v>
      </c>
      <c r="M4" s="7">
        <v>10</v>
      </c>
      <c r="N4" s="7">
        <v>12</v>
      </c>
      <c r="O4" s="7" t="s">
        <v>19</v>
      </c>
      <c r="P4" s="7">
        <f t="shared" ref="P4" si="3">12*N4</f>
        <v>144</v>
      </c>
      <c r="Q4" s="7">
        <v>15</v>
      </c>
      <c r="R4" s="7">
        <f t="shared" si="1"/>
        <v>2160</v>
      </c>
      <c r="S4" s="11">
        <f>0.3*R4*M4*L4</f>
        <v>77760</v>
      </c>
      <c r="T4" s="8" t="s">
        <v>33</v>
      </c>
      <c r="U4" s="10" t="s">
        <v>29</v>
      </c>
    </row>
    <row r="5" spans="1:21" s="3" customFormat="1" ht="25.5" x14ac:dyDescent="0.2">
      <c r="A5" s="7" t="s">
        <v>26</v>
      </c>
      <c r="B5" s="8" t="s">
        <v>20</v>
      </c>
      <c r="C5" s="8" t="s">
        <v>27</v>
      </c>
      <c r="D5" s="8" t="s">
        <v>28</v>
      </c>
      <c r="E5" s="9" t="s">
        <v>3</v>
      </c>
      <c r="F5" s="7" t="s">
        <v>37</v>
      </c>
      <c r="G5" s="7" t="s">
        <v>38</v>
      </c>
      <c r="H5" s="9" t="s">
        <v>2</v>
      </c>
      <c r="I5" s="7" t="s">
        <v>39</v>
      </c>
      <c r="J5" s="10" t="s">
        <v>40</v>
      </c>
      <c r="K5" s="7" t="s">
        <v>13</v>
      </c>
      <c r="L5" s="7">
        <v>12</v>
      </c>
      <c r="M5" s="7">
        <v>10</v>
      </c>
      <c r="N5" s="7">
        <v>12</v>
      </c>
      <c r="O5" s="7" t="s">
        <v>19</v>
      </c>
      <c r="P5" s="7">
        <f t="shared" ref="P5" si="4">12*N5</f>
        <v>144</v>
      </c>
      <c r="Q5" s="7">
        <v>15</v>
      </c>
      <c r="R5" s="7">
        <f t="shared" si="1"/>
        <v>2160</v>
      </c>
      <c r="S5" s="11">
        <f>0.3*R5*M5*L5</f>
        <v>77760</v>
      </c>
      <c r="T5" s="8" t="s">
        <v>33</v>
      </c>
      <c r="U5" s="10" t="s">
        <v>29</v>
      </c>
    </row>
    <row r="6" spans="1:21" s="3" customFormat="1" ht="25.5" x14ac:dyDescent="0.2">
      <c r="A6" s="7" t="s">
        <v>26</v>
      </c>
      <c r="B6" s="8" t="s">
        <v>20</v>
      </c>
      <c r="C6" s="8" t="s">
        <v>27</v>
      </c>
      <c r="D6" s="8" t="s">
        <v>28</v>
      </c>
      <c r="E6" s="9" t="s">
        <v>3</v>
      </c>
      <c r="F6" s="7" t="s">
        <v>37</v>
      </c>
      <c r="G6" s="7" t="s">
        <v>38</v>
      </c>
      <c r="H6" s="9" t="s">
        <v>2</v>
      </c>
      <c r="I6" s="7" t="s">
        <v>39</v>
      </c>
      <c r="J6" s="10" t="s">
        <v>41</v>
      </c>
      <c r="K6" s="7" t="s">
        <v>13</v>
      </c>
      <c r="L6" s="7">
        <v>12</v>
      </c>
      <c r="M6" s="7">
        <v>10</v>
      </c>
      <c r="N6" s="7">
        <v>12</v>
      </c>
      <c r="O6" s="7" t="s">
        <v>19</v>
      </c>
      <c r="P6" s="7">
        <f t="shared" ref="P6" si="5">12*N6</f>
        <v>144</v>
      </c>
      <c r="Q6" s="7">
        <v>15</v>
      </c>
      <c r="R6" s="7">
        <f t="shared" si="1"/>
        <v>2160</v>
      </c>
      <c r="S6" s="11">
        <f>0.35*R6*M6*L6</f>
        <v>90720</v>
      </c>
      <c r="T6" s="8" t="s">
        <v>33</v>
      </c>
      <c r="U6" s="10" t="s">
        <v>29</v>
      </c>
    </row>
    <row r="7" spans="1:21" s="3" customFormat="1" ht="38.25" x14ac:dyDescent="0.2">
      <c r="A7" s="7" t="s">
        <v>26</v>
      </c>
      <c r="B7" s="8" t="s">
        <v>20</v>
      </c>
      <c r="C7" s="8" t="s">
        <v>27</v>
      </c>
      <c r="D7" s="8" t="s">
        <v>28</v>
      </c>
      <c r="E7" s="9" t="s">
        <v>3</v>
      </c>
      <c r="F7" s="7" t="s">
        <v>37</v>
      </c>
      <c r="G7" s="7" t="s">
        <v>42</v>
      </c>
      <c r="H7" s="9" t="s">
        <v>2</v>
      </c>
      <c r="I7" s="7" t="s">
        <v>39</v>
      </c>
      <c r="J7" s="10" t="s">
        <v>41</v>
      </c>
      <c r="K7" s="7" t="s">
        <v>13</v>
      </c>
      <c r="L7" s="7">
        <v>8</v>
      </c>
      <c r="M7" s="7">
        <v>10</v>
      </c>
      <c r="N7" s="7">
        <v>12</v>
      </c>
      <c r="O7" s="7" t="s">
        <v>19</v>
      </c>
      <c r="P7" s="7">
        <f t="shared" ref="P7" si="6">12*N7</f>
        <v>144</v>
      </c>
      <c r="Q7" s="7">
        <v>15</v>
      </c>
      <c r="R7" s="7">
        <f t="shared" si="1"/>
        <v>2160</v>
      </c>
      <c r="S7" s="11">
        <f>0.35*R7*M7*L7</f>
        <v>60480</v>
      </c>
      <c r="T7" s="8" t="s">
        <v>33</v>
      </c>
      <c r="U7" s="10" t="s">
        <v>29</v>
      </c>
    </row>
    <row r="8" spans="1:21" s="3" customFormat="1" ht="38.25" x14ac:dyDescent="0.2">
      <c r="A8" s="7" t="s">
        <v>26</v>
      </c>
      <c r="B8" s="8" t="s">
        <v>20</v>
      </c>
      <c r="C8" s="8" t="s">
        <v>27</v>
      </c>
      <c r="D8" s="8" t="s">
        <v>28</v>
      </c>
      <c r="E8" s="9" t="s">
        <v>3</v>
      </c>
      <c r="F8" s="7" t="s">
        <v>37</v>
      </c>
      <c r="G8" s="7" t="s">
        <v>43</v>
      </c>
      <c r="H8" s="9" t="s">
        <v>2</v>
      </c>
      <c r="I8" s="7" t="s">
        <v>39</v>
      </c>
      <c r="J8" s="10" t="s">
        <v>41</v>
      </c>
      <c r="K8" s="7" t="s">
        <v>13</v>
      </c>
      <c r="L8" s="7">
        <v>8</v>
      </c>
      <c r="M8" s="7">
        <v>10</v>
      </c>
      <c r="N8" s="7">
        <v>12</v>
      </c>
      <c r="O8" s="7" t="s">
        <v>19</v>
      </c>
      <c r="P8" s="7">
        <f t="shared" ref="P8" si="7">12*N8</f>
        <v>144</v>
      </c>
      <c r="Q8" s="7">
        <v>15</v>
      </c>
      <c r="R8" s="7">
        <f t="shared" si="1"/>
        <v>2160</v>
      </c>
      <c r="S8" s="11">
        <f>0.35*R8*M8*L8</f>
        <v>60480</v>
      </c>
      <c r="T8" s="8" t="s">
        <v>33</v>
      </c>
      <c r="U8" s="10" t="s">
        <v>29</v>
      </c>
    </row>
  </sheetData>
  <autoFilter ref="A1:U2"/>
  <phoneticPr fontId="5" type="noConversion"/>
  <hyperlinks>
    <hyperlink ref="H2" r:id="rId1"/>
    <hyperlink ref="E2" r:id="rId2"/>
    <hyperlink ref="H3" r:id="rId3"/>
    <hyperlink ref="E3" r:id="rId4"/>
    <hyperlink ref="E4" r:id="rId5"/>
    <hyperlink ref="H4" r:id="rId6"/>
    <hyperlink ref="E5" r:id="rId7"/>
    <hyperlink ref="H5" r:id="rId8"/>
    <hyperlink ref="E6" r:id="rId9"/>
    <hyperlink ref="H6" r:id="rId10"/>
    <hyperlink ref="E7" r:id="rId11"/>
    <hyperlink ref="H7" r:id="rId12"/>
    <hyperlink ref="E8" r:id="rId13"/>
    <hyperlink ref="H8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2026-06-04T19:58:13Z</dcterms:modified>
</cp:coreProperties>
</file>